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6960"/>
  </bookViews>
  <sheets>
    <sheet name="2020" sheetId="4" r:id="rId1"/>
  </sheets>
  <definedNames>
    <definedName name="_xlnm.Print_Area" localSheetId="0">'2020'!$A$1:$E$62</definedName>
  </definedNames>
  <calcPr calcId="162913"/>
</workbook>
</file>

<file path=xl/calcChain.xml><?xml version="1.0" encoding="utf-8"?>
<calcChain xmlns="http://schemas.openxmlformats.org/spreadsheetml/2006/main">
  <c r="C60" i="4" l="1"/>
  <c r="C58" i="4"/>
  <c r="C56" i="4"/>
  <c r="C54" i="4"/>
  <c r="D54" i="4" s="1"/>
  <c r="C51" i="4"/>
  <c r="C49" i="4"/>
  <c r="C47" i="4"/>
  <c r="C45" i="4"/>
  <c r="C42" i="4"/>
  <c r="C40" i="4"/>
  <c r="C38" i="4"/>
  <c r="C37" i="4" s="1"/>
  <c r="C33" i="4"/>
  <c r="C28" i="4"/>
  <c r="C26" i="4"/>
  <c r="C24" i="4"/>
  <c r="C21" i="4"/>
  <c r="D21" i="4" s="1"/>
  <c r="C18" i="4"/>
  <c r="C16" i="4"/>
  <c r="C13" i="4"/>
  <c r="C11" i="4"/>
  <c r="C8" i="4" s="1"/>
  <c r="C9" i="4"/>
  <c r="E28" i="4"/>
  <c r="D28" i="4" s="1"/>
  <c r="D29" i="4"/>
  <c r="D18" i="4"/>
  <c r="D61" i="4"/>
  <c r="D59" i="4"/>
  <c r="D57" i="4"/>
  <c r="D55" i="4"/>
  <c r="D52" i="4"/>
  <c r="D50" i="4"/>
  <c r="D48" i="4"/>
  <c r="D46" i="4"/>
  <c r="D43" i="4"/>
  <c r="D42" i="4"/>
  <c r="D41" i="4"/>
  <c r="D39" i="4"/>
  <c r="D34" i="4"/>
  <c r="D32" i="4"/>
  <c r="D31" i="4"/>
  <c r="D30" i="4"/>
  <c r="D27" i="4"/>
  <c r="D25" i="4"/>
  <c r="D23" i="4"/>
  <c r="D22" i="4"/>
  <c r="D19" i="4"/>
  <c r="D17" i="4"/>
  <c r="D15" i="4"/>
  <c r="D14" i="4"/>
  <c r="D12" i="4"/>
  <c r="D10" i="4"/>
  <c r="E60" i="4"/>
  <c r="D60" i="4" s="1"/>
  <c r="E58" i="4"/>
  <c r="D58" i="4" s="1"/>
  <c r="E56" i="4"/>
  <c r="D56" i="4" s="1"/>
  <c r="E54" i="4"/>
  <c r="E51" i="4"/>
  <c r="D51" i="4" s="1"/>
  <c r="E49" i="4"/>
  <c r="E47" i="4"/>
  <c r="E44" i="4" s="1"/>
  <c r="E45" i="4"/>
  <c r="D45" i="4" s="1"/>
  <c r="E42" i="4"/>
  <c r="E40" i="4"/>
  <c r="E38" i="4"/>
  <c r="E33" i="4"/>
  <c r="E26" i="4"/>
  <c r="E24" i="4"/>
  <c r="E21" i="4"/>
  <c r="E18" i="4"/>
  <c r="E16" i="4"/>
  <c r="E13" i="4"/>
  <c r="D13" i="4" s="1"/>
  <c r="E11" i="4"/>
  <c r="E9" i="4"/>
  <c r="D16" i="4" l="1"/>
  <c r="D47" i="4"/>
  <c r="E53" i="4"/>
  <c r="C7" i="4"/>
  <c r="C53" i="4"/>
  <c r="D24" i="4"/>
  <c r="D38" i="4"/>
  <c r="C20" i="4"/>
  <c r="C44" i="4"/>
  <c r="D44" i="4" s="1"/>
  <c r="D40" i="4"/>
  <c r="E37" i="4"/>
  <c r="D33" i="4"/>
  <c r="D26" i="4"/>
  <c r="E20" i="4"/>
  <c r="D9" i="4"/>
  <c r="D49" i="4"/>
  <c r="D11" i="4"/>
  <c r="E8" i="4"/>
  <c r="E7" i="4" s="1"/>
  <c r="D53" i="4" l="1"/>
  <c r="C36" i="4"/>
  <c r="C35" i="4" s="1"/>
  <c r="C62" i="4" s="1"/>
  <c r="D20" i="4"/>
  <c r="D37" i="4"/>
  <c r="E36" i="4"/>
  <c r="E35" i="4" s="1"/>
  <c r="D8" i="4"/>
  <c r="D7" i="4"/>
  <c r="D35" i="4" l="1"/>
  <c r="E62" i="4"/>
  <c r="D62" i="4" s="1"/>
  <c r="D36" i="4"/>
</calcChain>
</file>

<file path=xl/sharedStrings.xml><?xml version="1.0" encoding="utf-8"?>
<sst xmlns="http://schemas.openxmlformats.org/spreadsheetml/2006/main" count="117" uniqueCount="113">
  <si>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</si>
  <si>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</si>
  <si>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</si>
  <si>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</si>
  <si>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</si>
  <si>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</si>
  <si>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</si>
  <si>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</si>
  <si>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</si>
  <si>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</si>
  <si>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</si>
  <si>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</si>
  <si>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</si>
  <si>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</si>
  <si>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</si>
  <si>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</si>
  <si>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</si>
  <si>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</si>
  <si>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</si>
  <si>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</si>
  <si>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</si>
  <si>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</si>
  <si>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</si>
  <si>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</si>
  <si>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</si>
  <si>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</si>
  <si>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</si>
  <si>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</si>
  <si>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</si>
  <si>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</si>
  <si>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</si>
  <si>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</si>
  <si>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</si>
  <si>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</si>
  <si>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</si>
  <si>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</si>
  <si>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</si>
  <si>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</si>
  <si>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</si>
  <si>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</si>
  <si>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</si>
  <si>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</si>
  <si>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</si>
  <si>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</si>
  <si>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</si>
  <si>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</si>
  <si>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</si>
  <si>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</si>
  <si>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</si>
  <si>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</si>
  <si>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</si>
  <si>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</si>
  <si>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</si>
  <si>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</si>
  <si>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</si>
  <si>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</si>
  <si>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</si>
  <si>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</si>
  <si>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</si>
  <si>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</si>
  <si>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</si>
  <si>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</si>
  <si>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</si>
  <si>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</si>
  <si>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</si>
  <si>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</si>
  <si>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</si>
  <si>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</si>
  <si>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</si>
  <si>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</si>
  <si>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</si>
  <si>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</si>
  <si>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</si>
  <si>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</si>
  <si>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</si>
  <si>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</si>
  <si>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</si>
  <si>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</si>
  <si>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</si>
  <si>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</si>
  <si>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</si>
  <si>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</si>
  <si>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</si>
  <si>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</si>
  <si>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</si>
  <si>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</si>
  <si>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</si>
  <si>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
</t>
  </si>
  <si>
    <t>000 2 02 15002 00 0000 150</t>
  </si>
  <si>
    <t>000 2 02 15002 13 0000 150</t>
  </si>
  <si>
    <t>ПРОГНОЗИРУЕМЫЕ ДОХОДЫ 
ВИДИМСКОГО МУНИЦИПАЛЬНОГО ОБРАЗОВАНИЯ
НА 2020 ГОД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</si>
  <si>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</si>
  <si>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</si>
  <si>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</si>
  <si>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</si>
  <si>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</si>
  <si>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</si>
  <si>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</si>
  <si>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поселений на реализацию программ формирования современной городской среды</t>
  </si>
  <si>
    <t>000 2 02 25555 13 0000 150</t>
  </si>
  <si>
    <t>000 2 02 20077 00 0000 150</t>
  </si>
  <si>
    <t>000 2 02 20077 13 0000 150</t>
  </si>
  <si>
    <t>ПРОЧИЕ МЕЖБЮДЖЕТНЫЕ ТРАНСФЕРТЫ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</si>
  <si>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</si>
  <si>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</si>
  <si>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</si>
  <si>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План на 2020 год</t>
  </si>
  <si>
    <t>Внесение изменений</t>
  </si>
  <si>
    <t>Уточненный план на 2020 год</t>
  </si>
  <si>
    <t>Приложение № 1 к решению Думы
Видимского городского поселения Нижнеилимского района " О внесении изменений в Решение Думы Видимского городского поселения Нижнеилимского района "О бюджете Видимского
муниципального образования на 2020 год и 
на плановый период 2021 и 2022 годов" от 26.12.2019 г. № 157                                                                                  от "    "                              2020г. №</t>
  </si>
  <si>
    <t>Доходы от продажи земельных участков, находящихся в государственной и муниципальной собственности</t>
  </si>
  <si>
    <t>000 1 16 02000 00 0000 140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</si>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</sst>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</cellStyleXfs>
  <cellXfs count="107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9" applyFont="1" applyFill="1" applyBorder="1" applyAlignment="1">
      <alignment horizontal="left" vertical="center" wrapText="1" indent="1"/>
    </xf>
    <xf numFmtId="0" fontId="10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0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8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4" fillId="4" borderId="1" xfId="9" applyFont="1" applyFill="1" applyBorder="1" applyAlignment="1">
      <alignment vertical="center"/>
    </xf>
    <xf numFmtId="49" fontId="4" fillId="4" borderId="1" xfId="9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9" applyFont="1" applyFill="1" applyBorder="1" applyAlignment="1">
      <alignment vertical="center" wrapText="1"/>
    </xf>
    <xf numFmtId="0" fontId="9" fillId="5" borderId="1" xfId="9" applyFont="1" applyFill="1" applyBorder="1" applyAlignment="1">
      <alignment vertical="center" wrapText="1"/>
    </xf>
    <xf numFmtId="49" fontId="9" fillId="5" borderId="1" xfId="9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0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8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9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9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 wrapText="1"/>
    </xf>
    <xf numFmtId="165" fontId="9" fillId="5" borderId="1" xfId="10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9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9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3" fillId="4" borderId="0" xfId="5" applyFont="1" applyFill="1" applyAlignment="1">
      <alignment vertical="center"/>
    </xf>
    <xf numFmtId="0" fontId="23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6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10" fillId="5" borderId="1" xfId="1" applyFont="1" applyFill="1" applyBorder="1" applyAlignment="1">
      <alignment horizontal="left" vertical="center" wrapText="1" indent="2"/>
    </xf>
    <xf numFmtId="0" fontId="9" fillId="0" borderId="0" xfId="6" applyFont="1" applyBorder="1" applyAlignment="1">
      <alignment vertical="center" wrapText="1"/>
    </xf>
    <xf numFmtId="0" fontId="3" fillId="0" borderId="0" xfId="6" applyFont="1" applyAlignment="1">
      <alignment horizontal="right" vertical="center"/>
    </xf>
    <xf numFmtId="0" fontId="3" fillId="0" borderId="0" xfId="6" applyFont="1" applyFill="1" applyAlignment="1" applyProtection="1">
      <alignment vertical="center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center" wrapText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</cellXfs>
  <cellStyles count="11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topLeftCell="A35" zoomScaleSheetLayoutView="100" workbookViewId="0">
      <selection activeCell="C7" sqref="C7"/>
    </sheetView>
  </sheetViews>
  <sheetFormatPr defaultColWidth="9.140625" defaultRowHeight="13.5" x14ac:dyDescent="0.25"/>
  <cols>
    <col min="1" max="1" width="94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2" ht="120" customHeight="1" x14ac:dyDescent="0.2">
      <c r="A1" s="97"/>
      <c r="B1" s="100"/>
      <c r="C1" s="104" t="s">
        <v>109</v>
      </c>
      <c r="D1" s="104"/>
      <c r="E1" s="104"/>
    </row>
    <row r="2" spans="1:12" ht="62.25" customHeight="1" x14ac:dyDescent="0.25">
      <c r="A2" s="105" t="s">
        <v>90</v>
      </c>
      <c r="B2" s="105"/>
      <c r="C2" s="105"/>
      <c r="D2" s="105"/>
      <c r="E2" s="105"/>
      <c r="F2" s="17"/>
      <c r="G2" s="17"/>
      <c r="H2" s="17"/>
      <c r="I2" s="17"/>
      <c r="J2" s="17"/>
      <c r="K2" s="17"/>
      <c r="L2" s="17"/>
    </row>
    <row r="3" spans="1:12" ht="11.25" customHeight="1" x14ac:dyDescent="0.25">
      <c r="A3" s="16"/>
      <c r="B3" s="16"/>
    </row>
    <row r="4" spans="1:12" s="2" customFormat="1" ht="14.25" customHeight="1" x14ac:dyDescent="0.25">
      <c r="A4" s="102"/>
      <c r="B4" s="102"/>
      <c r="C4" s="101"/>
      <c r="D4" s="101"/>
      <c r="E4" s="101" t="s">
        <v>78</v>
      </c>
    </row>
    <row r="5" spans="1:12" s="8" customFormat="1" ht="33" customHeight="1" x14ac:dyDescent="0.25">
      <c r="A5" s="106" t="s">
        <v>36</v>
      </c>
      <c r="B5" s="103" t="s">
        <v>35</v>
      </c>
      <c r="C5" s="103" t="s">
        <v>106</v>
      </c>
      <c r="D5" s="103" t="s">
        <v>107</v>
      </c>
      <c r="E5" s="103" t="s">
        <v>108</v>
      </c>
    </row>
    <row r="6" spans="1:12" s="8" customFormat="1" x14ac:dyDescent="0.25">
      <c r="A6" s="106"/>
      <c r="B6" s="103"/>
      <c r="C6" s="103"/>
      <c r="D6" s="103"/>
      <c r="E6" s="103"/>
    </row>
    <row r="7" spans="1:12" s="8" customFormat="1" ht="27" customHeight="1" x14ac:dyDescent="0.25">
      <c r="A7" s="15" t="s">
        <v>34</v>
      </c>
      <c r="B7" s="18" t="s">
        <v>33</v>
      </c>
      <c r="C7" s="82">
        <f t="shared" ref="C7" si="0">C8+C20</f>
        <v>8053.6</v>
      </c>
      <c r="D7" s="82">
        <f>E7-C7</f>
        <v>0</v>
      </c>
      <c r="E7" s="82">
        <f t="shared" ref="E7" si="1">E8+E20</f>
        <v>8053.6</v>
      </c>
    </row>
    <row r="8" spans="1:12" s="14" customFormat="1" ht="21" customHeight="1" x14ac:dyDescent="0.25">
      <c r="A8" s="83" t="s">
        <v>85</v>
      </c>
      <c r="B8" s="18" t="s">
        <v>33</v>
      </c>
      <c r="C8" s="81">
        <f t="shared" ref="C8" si="2">C9+C11+C13+C16+C18</f>
        <v>7752</v>
      </c>
      <c r="D8" s="81">
        <f t="shared" ref="D8:D62" si="3">E8-C8</f>
        <v>0</v>
      </c>
      <c r="E8" s="81">
        <f t="shared" ref="E8" si="4">E9+E11+E13+E16+E18</f>
        <v>7752</v>
      </c>
    </row>
    <row r="9" spans="1:12" s="13" customFormat="1" ht="24.95" customHeight="1" x14ac:dyDescent="0.25">
      <c r="A9" s="11" t="s">
        <v>32</v>
      </c>
      <c r="B9" s="19" t="s">
        <v>31</v>
      </c>
      <c r="C9" s="64">
        <f t="shared" ref="C9:E9" si="5">C10</f>
        <v>5436</v>
      </c>
      <c r="D9" s="64">
        <f t="shared" si="3"/>
        <v>0</v>
      </c>
      <c r="E9" s="64">
        <f t="shared" si="5"/>
        <v>5436</v>
      </c>
    </row>
    <row r="10" spans="1:12" s="34" customFormat="1" ht="24.75" customHeight="1" x14ac:dyDescent="0.25">
      <c r="A10" s="35" t="s">
        <v>30</v>
      </c>
      <c r="B10" s="36" t="s">
        <v>43</v>
      </c>
      <c r="C10" s="65">
        <v>5436</v>
      </c>
      <c r="D10" s="65">
        <f t="shared" si="3"/>
        <v>0</v>
      </c>
      <c r="E10" s="65">
        <v>5436</v>
      </c>
    </row>
    <row r="11" spans="1:12" s="8" customFormat="1" ht="24.95" customHeight="1" x14ac:dyDescent="0.25">
      <c r="A11" s="12" t="s">
        <v>29</v>
      </c>
      <c r="B11" s="20" t="s">
        <v>28</v>
      </c>
      <c r="C11" s="66">
        <f t="shared" ref="C11:E11" si="6">C12</f>
        <v>1722</v>
      </c>
      <c r="D11" s="66">
        <f t="shared" si="3"/>
        <v>0</v>
      </c>
      <c r="E11" s="66">
        <f t="shared" si="6"/>
        <v>1722</v>
      </c>
    </row>
    <row r="12" spans="1:12" s="34" customFormat="1" ht="23.25" customHeight="1" x14ac:dyDescent="0.25">
      <c r="A12" s="38" t="s">
        <v>27</v>
      </c>
      <c r="B12" s="39" t="s">
        <v>26</v>
      </c>
      <c r="C12" s="67">
        <v>1722</v>
      </c>
      <c r="D12" s="67">
        <f t="shared" si="3"/>
        <v>0</v>
      </c>
      <c r="E12" s="67">
        <v>1722</v>
      </c>
    </row>
    <row r="13" spans="1:12" s="8" customFormat="1" ht="24.95" customHeight="1" x14ac:dyDescent="0.25">
      <c r="A13" s="11" t="s">
        <v>25</v>
      </c>
      <c r="B13" s="19" t="s">
        <v>24</v>
      </c>
      <c r="C13" s="64">
        <f t="shared" ref="C13" si="7">C14+C15</f>
        <v>579</v>
      </c>
      <c r="D13" s="64">
        <f t="shared" si="3"/>
        <v>0</v>
      </c>
      <c r="E13" s="64">
        <f t="shared" ref="E13" si="8">E14+E15</f>
        <v>579</v>
      </c>
    </row>
    <row r="14" spans="1:12" s="34" customFormat="1" ht="23.25" customHeight="1" x14ac:dyDescent="0.25">
      <c r="A14" s="40" t="s">
        <v>23</v>
      </c>
      <c r="B14" s="41" t="s">
        <v>44</v>
      </c>
      <c r="C14" s="68">
        <v>79</v>
      </c>
      <c r="D14" s="68">
        <f t="shared" si="3"/>
        <v>0</v>
      </c>
      <c r="E14" s="68">
        <v>79</v>
      </c>
    </row>
    <row r="15" spans="1:12" s="34" customFormat="1" ht="24.75" customHeight="1" x14ac:dyDescent="0.25">
      <c r="A15" s="40" t="s">
        <v>22</v>
      </c>
      <c r="B15" s="41" t="s">
        <v>45</v>
      </c>
      <c r="C15" s="68">
        <v>500</v>
      </c>
      <c r="D15" s="68">
        <f t="shared" si="3"/>
        <v>0</v>
      </c>
      <c r="E15" s="68">
        <v>500</v>
      </c>
    </row>
    <row r="16" spans="1:12" s="30" customFormat="1" ht="24.95" customHeight="1" x14ac:dyDescent="0.25">
      <c r="A16" s="29" t="s">
        <v>20</v>
      </c>
      <c r="B16" s="28" t="s">
        <v>70</v>
      </c>
      <c r="C16" s="69">
        <f t="shared" ref="C16:E16" si="9">C17</f>
        <v>15</v>
      </c>
      <c r="D16" s="69">
        <f t="shared" si="3"/>
        <v>0</v>
      </c>
      <c r="E16" s="69">
        <f t="shared" si="9"/>
        <v>15</v>
      </c>
    </row>
    <row r="17" spans="1:5" s="34" customFormat="1" ht="32.25" customHeight="1" x14ac:dyDescent="0.25">
      <c r="A17" s="32" t="s">
        <v>80</v>
      </c>
      <c r="B17" s="33" t="s">
        <v>69</v>
      </c>
      <c r="C17" s="70">
        <v>15</v>
      </c>
      <c r="D17" s="70">
        <f t="shared" si="3"/>
        <v>0</v>
      </c>
      <c r="E17" s="70">
        <v>15</v>
      </c>
    </row>
    <row r="18" spans="1:5" s="30" customFormat="1" ht="24.95" hidden="1" customHeight="1" x14ac:dyDescent="0.25">
      <c r="A18" s="31" t="s">
        <v>21</v>
      </c>
      <c r="B18" s="28" t="s">
        <v>71</v>
      </c>
      <c r="C18" s="69">
        <f t="shared" ref="C18:E18" si="10">C19</f>
        <v>0</v>
      </c>
      <c r="D18" s="69">
        <f t="shared" si="3"/>
        <v>0</v>
      </c>
      <c r="E18" s="69">
        <f t="shared" si="10"/>
        <v>0</v>
      </c>
    </row>
    <row r="19" spans="1:5" s="34" customFormat="1" ht="20.100000000000001" hidden="1" customHeight="1" x14ac:dyDescent="0.25">
      <c r="A19" s="32" t="s">
        <v>72</v>
      </c>
      <c r="B19" s="33" t="s">
        <v>73</v>
      </c>
      <c r="C19" s="70"/>
      <c r="D19" s="70">
        <f t="shared" si="3"/>
        <v>0</v>
      </c>
      <c r="E19" s="70"/>
    </row>
    <row r="20" spans="1:5" s="14" customFormat="1" ht="25.5" customHeight="1" x14ac:dyDescent="0.25">
      <c r="A20" s="83" t="s">
        <v>68</v>
      </c>
      <c r="B20" s="18" t="s">
        <v>33</v>
      </c>
      <c r="C20" s="81">
        <f t="shared" ref="C20" si="11">C21+C24+C26+C28+C33</f>
        <v>301.60000000000002</v>
      </c>
      <c r="D20" s="81">
        <f t="shared" si="3"/>
        <v>0</v>
      </c>
      <c r="E20" s="81">
        <f t="shared" ref="E20" si="12">E21+E24+E26+E28+E33</f>
        <v>301.60000000000002</v>
      </c>
    </row>
    <row r="21" spans="1:5" s="8" customFormat="1" ht="24.95" customHeight="1" x14ac:dyDescent="0.25">
      <c r="A21" s="10" t="s">
        <v>19</v>
      </c>
      <c r="B21" s="21" t="s">
        <v>18</v>
      </c>
      <c r="C21" s="71">
        <f t="shared" ref="C21" si="13">C22+C23</f>
        <v>270.10000000000002</v>
      </c>
      <c r="D21" s="71">
        <f t="shared" si="3"/>
        <v>0</v>
      </c>
      <c r="E21" s="71">
        <f t="shared" ref="E21" si="14">E22+E23</f>
        <v>270.10000000000002</v>
      </c>
    </row>
    <row r="22" spans="1:5" s="34" customFormat="1" ht="42" customHeight="1" x14ac:dyDescent="0.25">
      <c r="A22" s="42" t="s">
        <v>74</v>
      </c>
      <c r="B22" s="43" t="s">
        <v>39</v>
      </c>
      <c r="C22" s="72">
        <v>244.5</v>
      </c>
      <c r="D22" s="72">
        <f t="shared" si="3"/>
        <v>0</v>
      </c>
      <c r="E22" s="72">
        <v>244.5</v>
      </c>
    </row>
    <row r="23" spans="1:5" s="34" customFormat="1" ht="42" customHeight="1" x14ac:dyDescent="0.25">
      <c r="A23" s="44" t="s">
        <v>17</v>
      </c>
      <c r="B23" s="37" t="s">
        <v>16</v>
      </c>
      <c r="C23" s="73">
        <v>25.6</v>
      </c>
      <c r="D23" s="73">
        <f t="shared" si="3"/>
        <v>0</v>
      </c>
      <c r="E23" s="73">
        <v>25.6</v>
      </c>
    </row>
    <row r="24" spans="1:5" s="8" customFormat="1" ht="24.95" customHeight="1" x14ac:dyDescent="0.25">
      <c r="A24" s="6" t="s">
        <v>15</v>
      </c>
      <c r="B24" s="22" t="s">
        <v>14</v>
      </c>
      <c r="C24" s="74">
        <f t="shared" ref="C24:E24" si="15">C25</f>
        <v>19.5</v>
      </c>
      <c r="D24" s="74">
        <f t="shared" si="3"/>
        <v>0</v>
      </c>
      <c r="E24" s="74">
        <f t="shared" si="15"/>
        <v>19.5</v>
      </c>
    </row>
    <row r="25" spans="1:5" s="34" customFormat="1" ht="25.5" customHeight="1" x14ac:dyDescent="0.25">
      <c r="A25" s="55" t="s">
        <v>81</v>
      </c>
      <c r="B25" s="37" t="s">
        <v>40</v>
      </c>
      <c r="C25" s="73">
        <v>19.5</v>
      </c>
      <c r="D25" s="73">
        <f t="shared" si="3"/>
        <v>0</v>
      </c>
      <c r="E25" s="73">
        <v>19.5</v>
      </c>
    </row>
    <row r="26" spans="1:5" s="8" customFormat="1" ht="24.95" customHeight="1" x14ac:dyDescent="0.25">
      <c r="A26" s="9" t="s">
        <v>13</v>
      </c>
      <c r="B26" s="23" t="s">
        <v>12</v>
      </c>
      <c r="C26" s="75">
        <f t="shared" ref="C26:E26" si="16">C27</f>
        <v>10</v>
      </c>
      <c r="D26" s="75">
        <f t="shared" si="3"/>
        <v>0</v>
      </c>
      <c r="E26" s="75">
        <f t="shared" si="16"/>
        <v>10</v>
      </c>
    </row>
    <row r="27" spans="1:5" s="34" customFormat="1" ht="26.25" customHeight="1" x14ac:dyDescent="0.25">
      <c r="A27" s="46" t="s">
        <v>110</v>
      </c>
      <c r="B27" s="33" t="s">
        <v>11</v>
      </c>
      <c r="C27" s="70">
        <v>10</v>
      </c>
      <c r="D27" s="70">
        <f t="shared" si="3"/>
        <v>0</v>
      </c>
      <c r="E27" s="70">
        <v>10</v>
      </c>
    </row>
    <row r="28" spans="1:5" ht="24.95" customHeight="1" x14ac:dyDescent="0.25">
      <c r="A28" s="25" t="s">
        <v>10</v>
      </c>
      <c r="B28" s="26" t="s">
        <v>50</v>
      </c>
      <c r="C28" s="76">
        <f>C30+C32+C29</f>
        <v>2</v>
      </c>
      <c r="D28" s="76">
        <f t="shared" si="3"/>
        <v>0</v>
      </c>
      <c r="E28" s="76">
        <f>E30+E32+E29</f>
        <v>2</v>
      </c>
    </row>
    <row r="29" spans="1:5" ht="46.5" customHeight="1" x14ac:dyDescent="0.25">
      <c r="A29" s="47" t="s">
        <v>112</v>
      </c>
      <c r="B29" s="41" t="s">
        <v>111</v>
      </c>
      <c r="C29" s="68">
        <v>2</v>
      </c>
      <c r="D29" s="68">
        <f t="shared" si="3"/>
        <v>0</v>
      </c>
      <c r="E29" s="68">
        <v>2</v>
      </c>
    </row>
    <row r="30" spans="1:5" s="48" customFormat="1" ht="20.100000000000001" hidden="1" customHeight="1" x14ac:dyDescent="0.25">
      <c r="A30" s="47" t="s">
        <v>82</v>
      </c>
      <c r="B30" s="41" t="s">
        <v>75</v>
      </c>
      <c r="C30" s="68"/>
      <c r="D30" s="68">
        <f t="shared" si="3"/>
        <v>0</v>
      </c>
      <c r="E30" s="68"/>
    </row>
    <row r="31" spans="1:5" s="48" customFormat="1" ht="20.100000000000001" hidden="1" customHeight="1" x14ac:dyDescent="0.25">
      <c r="A31" s="47"/>
      <c r="B31" s="41"/>
      <c r="C31" s="68"/>
      <c r="D31" s="68">
        <f t="shared" si="3"/>
        <v>0</v>
      </c>
      <c r="E31" s="68"/>
    </row>
    <row r="32" spans="1:5" s="48" customFormat="1" ht="20.100000000000001" hidden="1" customHeight="1" x14ac:dyDescent="0.25">
      <c r="A32" s="47" t="s">
        <v>83</v>
      </c>
      <c r="B32" s="41" t="s">
        <v>76</v>
      </c>
      <c r="C32" s="68"/>
      <c r="D32" s="68">
        <f t="shared" si="3"/>
        <v>0</v>
      </c>
      <c r="E32" s="68"/>
    </row>
    <row r="33" spans="1:5" ht="24.95" hidden="1" customHeight="1" x14ac:dyDescent="0.25">
      <c r="A33" s="27" t="s">
        <v>9</v>
      </c>
      <c r="B33" s="28" t="s">
        <v>51</v>
      </c>
      <c r="C33" s="69">
        <f t="shared" ref="C33:E33" si="17">C34</f>
        <v>0</v>
      </c>
      <c r="D33" s="69">
        <f t="shared" si="3"/>
        <v>0</v>
      </c>
      <c r="E33" s="69">
        <f t="shared" si="17"/>
        <v>0</v>
      </c>
    </row>
    <row r="34" spans="1:5" s="48" customFormat="1" ht="20.100000000000001" hidden="1" customHeight="1" x14ac:dyDescent="0.25">
      <c r="A34" s="49" t="s">
        <v>84</v>
      </c>
      <c r="B34" s="33" t="s">
        <v>77</v>
      </c>
      <c r="C34" s="70"/>
      <c r="D34" s="70">
        <f t="shared" si="3"/>
        <v>0</v>
      </c>
      <c r="E34" s="70"/>
    </row>
    <row r="35" spans="1:5" ht="31.5" customHeight="1" x14ac:dyDescent="0.25">
      <c r="A35" s="7" t="s">
        <v>8</v>
      </c>
      <c r="B35" s="24" t="s">
        <v>38</v>
      </c>
      <c r="C35" s="91">
        <f t="shared" ref="C35" si="18">C36+C60</f>
        <v>10827.699999999999</v>
      </c>
      <c r="D35" s="91">
        <f t="shared" si="3"/>
        <v>0</v>
      </c>
      <c r="E35" s="91">
        <f t="shared" ref="E35" si="19">E36+E60</f>
        <v>10827.699999999999</v>
      </c>
    </row>
    <row r="36" spans="1:5" s="58" customFormat="1" ht="33" customHeight="1" x14ac:dyDescent="0.25">
      <c r="A36" s="56" t="s">
        <v>7</v>
      </c>
      <c r="B36" s="57" t="s">
        <v>37</v>
      </c>
      <c r="C36" s="77">
        <f t="shared" ref="C36" si="20">C37+C44+C53+C58</f>
        <v>10827.699999999999</v>
      </c>
      <c r="D36" s="77">
        <f t="shared" si="3"/>
        <v>0</v>
      </c>
      <c r="E36" s="77">
        <f t="shared" ref="E36" si="21">E37+E44+E53+E58</f>
        <v>10827.699999999999</v>
      </c>
    </row>
    <row r="37" spans="1:5" s="84" customFormat="1" ht="18.75" customHeight="1" x14ac:dyDescent="0.25">
      <c r="A37" s="86" t="s">
        <v>41</v>
      </c>
      <c r="B37" s="57" t="s">
        <v>54</v>
      </c>
      <c r="C37" s="77">
        <f t="shared" ref="C37" si="22">C38+C42+C40</f>
        <v>9492</v>
      </c>
      <c r="D37" s="77">
        <f t="shared" si="3"/>
        <v>0</v>
      </c>
      <c r="E37" s="77">
        <f t="shared" ref="E37" si="23">E38+E42+E40</f>
        <v>9492</v>
      </c>
    </row>
    <row r="38" spans="1:5" s="85" customFormat="1" ht="22.5" customHeight="1" x14ac:dyDescent="0.25">
      <c r="A38" s="89" t="s">
        <v>6</v>
      </c>
      <c r="B38" s="88" t="s">
        <v>52</v>
      </c>
      <c r="C38" s="90">
        <f t="shared" ref="C38:E38" si="24">C39</f>
        <v>3588.7</v>
      </c>
      <c r="D38" s="90">
        <f t="shared" si="3"/>
        <v>0</v>
      </c>
      <c r="E38" s="90">
        <f t="shared" si="24"/>
        <v>3588.7</v>
      </c>
    </row>
    <row r="39" spans="1:5" s="85" customFormat="1" ht="27.75" customHeight="1" x14ac:dyDescent="0.25">
      <c r="A39" s="87" t="s">
        <v>91</v>
      </c>
      <c r="B39" s="37" t="s">
        <v>53</v>
      </c>
      <c r="C39" s="73">
        <v>3588.7</v>
      </c>
      <c r="D39" s="73">
        <f t="shared" si="3"/>
        <v>0</v>
      </c>
      <c r="E39" s="73">
        <v>3588.7</v>
      </c>
    </row>
    <row r="40" spans="1:5" s="85" customFormat="1" ht="15" customHeight="1" x14ac:dyDescent="0.25">
      <c r="A40" s="92" t="s">
        <v>86</v>
      </c>
      <c r="B40" s="88" t="s">
        <v>88</v>
      </c>
      <c r="C40" s="90">
        <f t="shared" ref="C40:E40" si="25">C41</f>
        <v>833</v>
      </c>
      <c r="D40" s="90">
        <f t="shared" si="3"/>
        <v>0</v>
      </c>
      <c r="E40" s="90">
        <f t="shared" si="25"/>
        <v>833</v>
      </c>
    </row>
    <row r="41" spans="1:5" s="85" customFormat="1" ht="16.5" customHeight="1" x14ac:dyDescent="0.25">
      <c r="A41" s="87" t="s">
        <v>87</v>
      </c>
      <c r="B41" s="37" t="s">
        <v>89</v>
      </c>
      <c r="C41" s="73">
        <v>833</v>
      </c>
      <c r="D41" s="73">
        <f t="shared" si="3"/>
        <v>0</v>
      </c>
      <c r="E41" s="73">
        <v>833</v>
      </c>
    </row>
    <row r="42" spans="1:5" s="85" customFormat="1" ht="27.75" customHeight="1" x14ac:dyDescent="0.2">
      <c r="A42" s="98" t="s">
        <v>92</v>
      </c>
      <c r="B42" s="88" t="s">
        <v>93</v>
      </c>
      <c r="C42" s="90">
        <f t="shared" ref="C42:E42" si="26">C43</f>
        <v>5070.3</v>
      </c>
      <c r="D42" s="90">
        <f t="shared" si="3"/>
        <v>0</v>
      </c>
      <c r="E42" s="90">
        <f t="shared" si="26"/>
        <v>5070.3</v>
      </c>
    </row>
    <row r="43" spans="1:5" s="85" customFormat="1" ht="26.25" customHeight="1" x14ac:dyDescent="0.25">
      <c r="A43" s="87" t="s">
        <v>94</v>
      </c>
      <c r="B43" s="37" t="s">
        <v>95</v>
      </c>
      <c r="C43" s="73">
        <v>5070.3</v>
      </c>
      <c r="D43" s="73">
        <f t="shared" si="3"/>
        <v>0</v>
      </c>
      <c r="E43" s="73">
        <v>5070.3</v>
      </c>
    </row>
    <row r="44" spans="1:5" s="58" customFormat="1" ht="24.75" customHeight="1" x14ac:dyDescent="0.25">
      <c r="A44" s="59" t="s">
        <v>49</v>
      </c>
      <c r="B44" s="60" t="s">
        <v>79</v>
      </c>
      <c r="C44" s="78">
        <f t="shared" ref="C44" si="27">C47+C49+C51+C45</f>
        <v>946.4</v>
      </c>
      <c r="D44" s="78">
        <f t="shared" si="3"/>
        <v>0</v>
      </c>
      <c r="E44" s="78">
        <f t="shared" ref="E44" si="28">E47+E49+E51+E45</f>
        <v>946.4</v>
      </c>
    </row>
    <row r="45" spans="1:5" s="63" customFormat="1" ht="28.5" hidden="1" customHeight="1" x14ac:dyDescent="0.25">
      <c r="A45" s="99" t="s">
        <v>96</v>
      </c>
      <c r="B45" s="93" t="s">
        <v>97</v>
      </c>
      <c r="C45" s="94">
        <f t="shared" ref="C45:E45" si="29">C46</f>
        <v>0</v>
      </c>
      <c r="D45" s="94">
        <f t="shared" si="3"/>
        <v>0</v>
      </c>
      <c r="E45" s="94">
        <f t="shared" si="29"/>
        <v>0</v>
      </c>
    </row>
    <row r="46" spans="1:5" s="50" customFormat="1" ht="35.25" hidden="1" customHeight="1" x14ac:dyDescent="0.25">
      <c r="A46" s="45" t="s">
        <v>98</v>
      </c>
      <c r="B46" s="37" t="s">
        <v>99</v>
      </c>
      <c r="C46" s="73"/>
      <c r="D46" s="73">
        <f t="shared" si="3"/>
        <v>0</v>
      </c>
      <c r="E46" s="73"/>
    </row>
    <row r="47" spans="1:5" s="63" customFormat="1" ht="24.95" hidden="1" customHeight="1" x14ac:dyDescent="0.25">
      <c r="A47" s="95" t="s">
        <v>65</v>
      </c>
      <c r="B47" s="93" t="s">
        <v>66</v>
      </c>
      <c r="C47" s="94">
        <f t="shared" ref="C47:E47" si="30">C48</f>
        <v>0</v>
      </c>
      <c r="D47" s="94">
        <f t="shared" si="3"/>
        <v>0</v>
      </c>
      <c r="E47" s="94">
        <f t="shared" si="30"/>
        <v>0</v>
      </c>
    </row>
    <row r="48" spans="1:5" s="50" customFormat="1" ht="29.25" hidden="1" customHeight="1" x14ac:dyDescent="0.25">
      <c r="A48" s="45" t="s">
        <v>47</v>
      </c>
      <c r="B48" s="37" t="s">
        <v>67</v>
      </c>
      <c r="C48" s="73"/>
      <c r="D48" s="73">
        <f t="shared" si="3"/>
        <v>0</v>
      </c>
      <c r="E48" s="73"/>
    </row>
    <row r="49" spans="1:5" s="96" customFormat="1" ht="29.25" hidden="1" customHeight="1" x14ac:dyDescent="0.25">
      <c r="A49" s="95" t="s">
        <v>65</v>
      </c>
      <c r="B49" s="93" t="s">
        <v>100</v>
      </c>
      <c r="C49" s="94">
        <f t="shared" ref="C49:E49" si="31">C50</f>
        <v>0</v>
      </c>
      <c r="D49" s="94">
        <f t="shared" si="3"/>
        <v>0</v>
      </c>
      <c r="E49" s="94">
        <f t="shared" si="31"/>
        <v>0</v>
      </c>
    </row>
    <row r="50" spans="1:5" s="50" customFormat="1" ht="30.75" hidden="1" customHeight="1" x14ac:dyDescent="0.25">
      <c r="A50" s="45" t="s">
        <v>47</v>
      </c>
      <c r="B50" s="37" t="s">
        <v>101</v>
      </c>
      <c r="C50" s="73"/>
      <c r="D50" s="73">
        <f t="shared" si="3"/>
        <v>0</v>
      </c>
      <c r="E50" s="73"/>
    </row>
    <row r="51" spans="1:5" s="63" customFormat="1" ht="24.95" customHeight="1" x14ac:dyDescent="0.25">
      <c r="A51" s="95" t="s">
        <v>5</v>
      </c>
      <c r="B51" s="93" t="s">
        <v>55</v>
      </c>
      <c r="C51" s="94">
        <f t="shared" ref="C51:E51" si="32">C52</f>
        <v>946.4</v>
      </c>
      <c r="D51" s="94">
        <f t="shared" si="3"/>
        <v>0</v>
      </c>
      <c r="E51" s="94">
        <f t="shared" si="32"/>
        <v>946.4</v>
      </c>
    </row>
    <row r="52" spans="1:5" s="50" customFormat="1" ht="24.75" customHeight="1" x14ac:dyDescent="0.25">
      <c r="A52" s="51" t="s">
        <v>4</v>
      </c>
      <c r="B52" s="37" t="s">
        <v>56</v>
      </c>
      <c r="C52" s="73">
        <v>946.4</v>
      </c>
      <c r="D52" s="73">
        <f t="shared" si="3"/>
        <v>0</v>
      </c>
      <c r="E52" s="73">
        <v>946.4</v>
      </c>
    </row>
    <row r="53" spans="1:5" s="58" customFormat="1" ht="24.95" customHeight="1" x14ac:dyDescent="0.25">
      <c r="A53" s="61" t="s">
        <v>42</v>
      </c>
      <c r="B53" s="60" t="s">
        <v>57</v>
      </c>
      <c r="C53" s="78">
        <f t="shared" ref="C53" si="33">C54+C56</f>
        <v>389.3</v>
      </c>
      <c r="D53" s="78">
        <f t="shared" si="3"/>
        <v>0</v>
      </c>
      <c r="E53" s="78">
        <f t="shared" ref="E53" si="34">E54+E56</f>
        <v>389.3</v>
      </c>
    </row>
    <row r="54" spans="1:5" s="50" customFormat="1" ht="23.25" customHeight="1" x14ac:dyDescent="0.25">
      <c r="A54" s="54" t="s">
        <v>2</v>
      </c>
      <c r="B54" s="52" t="s">
        <v>59</v>
      </c>
      <c r="C54" s="79">
        <f t="shared" ref="C54:E54" si="35">C55</f>
        <v>0.7</v>
      </c>
      <c r="D54" s="79">
        <f t="shared" si="3"/>
        <v>0</v>
      </c>
      <c r="E54" s="79">
        <f t="shared" si="35"/>
        <v>0.7</v>
      </c>
    </row>
    <row r="55" spans="1:5" s="50" customFormat="1" ht="22.5" customHeight="1" x14ac:dyDescent="0.25">
      <c r="A55" s="51" t="s">
        <v>1</v>
      </c>
      <c r="B55" s="37" t="s">
        <v>58</v>
      </c>
      <c r="C55" s="73">
        <v>0.7</v>
      </c>
      <c r="D55" s="73">
        <f t="shared" si="3"/>
        <v>0</v>
      </c>
      <c r="E55" s="73">
        <v>0.7</v>
      </c>
    </row>
    <row r="56" spans="1:5" s="50" customFormat="1" ht="27.75" customHeight="1" x14ac:dyDescent="0.25">
      <c r="A56" s="53" t="s">
        <v>48</v>
      </c>
      <c r="B56" s="52" t="s">
        <v>61</v>
      </c>
      <c r="C56" s="79">
        <f t="shared" ref="C56:E56" si="36">C57</f>
        <v>388.6</v>
      </c>
      <c r="D56" s="79">
        <f t="shared" si="3"/>
        <v>0</v>
      </c>
      <c r="E56" s="79">
        <f t="shared" si="36"/>
        <v>388.6</v>
      </c>
    </row>
    <row r="57" spans="1:5" s="50" customFormat="1" ht="29.25" customHeight="1" x14ac:dyDescent="0.25">
      <c r="A57" s="51" t="s">
        <v>3</v>
      </c>
      <c r="B57" s="37" t="s">
        <v>60</v>
      </c>
      <c r="C57" s="73">
        <v>388.6</v>
      </c>
      <c r="D57" s="73">
        <f t="shared" si="3"/>
        <v>0</v>
      </c>
      <c r="E57" s="73">
        <v>388.6</v>
      </c>
    </row>
    <row r="58" spans="1:5" s="58" customFormat="1" ht="24.95" hidden="1" customHeight="1" x14ac:dyDescent="0.25">
      <c r="A58" s="62" t="s">
        <v>102</v>
      </c>
      <c r="B58" s="60" t="s">
        <v>103</v>
      </c>
      <c r="C58" s="78">
        <f t="shared" ref="C58:E58" si="37">C59</f>
        <v>0</v>
      </c>
      <c r="D58" s="78">
        <f t="shared" si="3"/>
        <v>0</v>
      </c>
      <c r="E58" s="78">
        <f t="shared" si="37"/>
        <v>0</v>
      </c>
    </row>
    <row r="59" spans="1:5" s="50" customFormat="1" ht="20.25" hidden="1" customHeight="1" x14ac:dyDescent="0.25">
      <c r="A59" s="44" t="s">
        <v>104</v>
      </c>
      <c r="B59" s="37" t="s">
        <v>105</v>
      </c>
      <c r="C59" s="73"/>
      <c r="D59" s="73">
        <f t="shared" si="3"/>
        <v>0</v>
      </c>
      <c r="E59" s="73"/>
    </row>
    <row r="60" spans="1:5" s="58" customFormat="1" ht="24.95" hidden="1" customHeight="1" x14ac:dyDescent="0.25">
      <c r="A60" s="62" t="s">
        <v>62</v>
      </c>
      <c r="B60" s="60" t="s">
        <v>63</v>
      </c>
      <c r="C60" s="78">
        <f t="shared" ref="C60:E60" si="38">C61</f>
        <v>0</v>
      </c>
      <c r="D60" s="78">
        <f t="shared" si="3"/>
        <v>0</v>
      </c>
      <c r="E60" s="78">
        <f t="shared" si="38"/>
        <v>0</v>
      </c>
    </row>
    <row r="61" spans="1:5" s="50" customFormat="1" ht="20.25" hidden="1" customHeight="1" x14ac:dyDescent="0.25">
      <c r="A61" s="44" t="s">
        <v>46</v>
      </c>
      <c r="B61" s="37" t="s">
        <v>64</v>
      </c>
      <c r="C61" s="73"/>
      <c r="D61" s="73">
        <f t="shared" si="3"/>
        <v>0</v>
      </c>
      <c r="E61" s="73"/>
    </row>
    <row r="62" spans="1:5" s="3" customFormat="1" ht="28.5" customHeight="1" x14ac:dyDescent="0.25">
      <c r="A62" s="5" t="s">
        <v>0</v>
      </c>
      <c r="B62" s="4"/>
      <c r="C62" s="80">
        <f t="shared" ref="C62" si="39">C7+C35</f>
        <v>18881.3</v>
      </c>
      <c r="D62" s="80">
        <f t="shared" si="3"/>
        <v>0</v>
      </c>
      <c r="E62" s="80">
        <f t="shared" ref="E62" si="40">E7+E35</f>
        <v>18881.3</v>
      </c>
    </row>
    <row r="63" spans="1:5" x14ac:dyDescent="0.25">
      <c r="A63" s="2"/>
      <c r="B63" s="2"/>
    </row>
    <row r="64" spans="1:5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</sheetData>
  <mergeCells count="7">
    <mergeCell ref="D5:D6"/>
    <mergeCell ref="E5:E6"/>
    <mergeCell ref="C1:E1"/>
    <mergeCell ref="A2:E2"/>
    <mergeCell ref="A5:A6"/>
    <mergeCell ref="B5:B6"/>
    <mergeCell ref="C5:C6"/>
  </mergeCells>
  <phoneticPr fontId="20" type="noConversion"/>
  <pageMargins left="0.98425196850393704" right="0" top="0.39370078740157483" bottom="0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2020-07-15T02:57:39Z</dcterms:modified>
</cp:coreProperties>
</file>