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40" windowWidth="18855" windowHeight="11190"/>
  </bookViews>
  <sheets>
    <sheet name="МО" sheetId="2" r:id="rId1"/>
  </sheets>
  <definedNames>
    <definedName name="_xlnm.Print_Area" localSheetId="0">МО!$A$1:$AA$88</definedName>
  </definedNames>
  <calcPr calcId="124519"/>
</workbook>
</file>

<file path=xl/calcChain.xml><?xml version="1.0" encoding="utf-8"?>
<calcChain xmlns="http://schemas.openxmlformats.org/spreadsheetml/2006/main">
  <c r="AA77" i="2"/>
  <c r="AA76" s="1"/>
  <c r="AA75" s="1"/>
  <c r="AA71"/>
  <c r="AA68" s="1"/>
  <c r="AA69"/>
  <c r="AA66"/>
  <c r="AA65"/>
  <c r="AA49"/>
  <c r="AA22"/>
  <c r="AA21" s="1"/>
  <c r="X81"/>
  <c r="Z77"/>
  <c r="Z76" s="1"/>
  <c r="Z75" s="1"/>
  <c r="Y77"/>
  <c r="Y76" s="1"/>
  <c r="Y75" s="1"/>
  <c r="X77"/>
  <c r="X76" s="1"/>
  <c r="X75" s="1"/>
  <c r="W77"/>
  <c r="W76" s="1"/>
  <c r="W75" s="1"/>
  <c r="V77"/>
  <c r="V76" s="1"/>
  <c r="V75" s="1"/>
  <c r="Z71"/>
  <c r="Y71"/>
  <c r="X71"/>
  <c r="W71"/>
  <c r="V71"/>
  <c r="Z69"/>
  <c r="Y69"/>
  <c r="X69"/>
  <c r="W69"/>
  <c r="V69"/>
  <c r="Z66"/>
  <c r="Z65" s="1"/>
  <c r="Y66"/>
  <c r="Y65" s="1"/>
  <c r="X66"/>
  <c r="X65" s="1"/>
  <c r="W66"/>
  <c r="W65" s="1"/>
  <c r="V66"/>
  <c r="V65" s="1"/>
  <c r="Z49"/>
  <c r="Y49"/>
  <c r="X49"/>
  <c r="W49"/>
  <c r="V49"/>
  <c r="Z22"/>
  <c r="Z21" s="1"/>
  <c r="Y22"/>
  <c r="Y21" s="1"/>
  <c r="X22"/>
  <c r="X21" s="1"/>
  <c r="W22"/>
  <c r="W21" s="1"/>
  <c r="V22"/>
  <c r="V21" s="1"/>
  <c r="AA20" l="1"/>
  <c r="AA83" s="1"/>
  <c r="Y68"/>
  <c r="Y20" s="1"/>
  <c r="Y83" s="1"/>
  <c r="V68"/>
  <c r="V20" s="1"/>
  <c r="V83" s="1"/>
  <c r="X68"/>
  <c r="X20" s="1"/>
  <c r="X83" s="1"/>
  <c r="Z68"/>
  <c r="Z20" s="1"/>
  <c r="Z83" s="1"/>
  <c r="W68"/>
  <c r="W20" s="1"/>
  <c r="W83" s="1"/>
</calcChain>
</file>

<file path=xl/sharedStrings.xml><?xml version="1.0" encoding="utf-8"?>
<sst xmlns="http://schemas.openxmlformats.org/spreadsheetml/2006/main" count="711" uniqueCount="237">
  <si>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</si>
  <si>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</si>
  <si>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</si>
  <si>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</si>
  <si>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</si>
  <si>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</si>
  <si>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</si>
  <si>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</si>
  <si>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</si>
  <si>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</si>
  <si>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</si>
  <si>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</si>
  <si>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</si>
  <si>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отчетный
2017г.</t>
  </si>
  <si>
    <t>текущий
2018г.</t>
  </si>
  <si>
    <t>очередной
2019г.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</si>
  <si>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</si>
  <si>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</si>
  <si>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</si>
  <si>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</si>
  <si>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</si>
  <si>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</si>
  <si>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</si>
  <si>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</si>
  <si>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исполнено</t>
  </si>
  <si>
    <t>1</t>
  </si>
  <si>
    <t>2</t>
  </si>
  <si>
    <t xml:space="preserve">Объем средств на исполнение расходного обязательства муниципального образования </t>
  </si>
  <si>
    <t>утверж-денные бюджетные назначения</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</si>
  <si>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</si>
  <si>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</si>
  <si>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</si>
  <si>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</si>
  <si>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</si>
  <si>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</si>
  <si>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</si>
  <si>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</si>
  <si>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</si>
  <si>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 xml:space="preserve">Федеральный закон №131-ФЗ от 06.10.2003 "Об общих принципах организации местного самоуправления в РФ"
</t>
  </si>
  <si>
    <t xml:space="preserve">в целом
</t>
  </si>
  <si>
    <t xml:space="preserve">10.06.2003-не установлен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</si>
  <si>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</si>
  <si>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</si>
  <si>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05
</t>
  </si>
  <si>
    <t xml:space="preserve">02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</si>
  <si>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</si>
  <si>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</si>
  <si>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Федеральный закон №196-ФЗ от 10.12.1995 "О безопасности дорожного движения"
</t>
  </si>
  <si>
    <t xml:space="preserve">26.12.1995-не установлен
</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</si>
  <si>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</si>
  <si>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</si>
  <si>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</si>
  <si>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</si>
  <si>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</si>
  <si>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04
</t>
  </si>
  <si>
    <t xml:space="preserve">09
</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</si>
  <si>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</si>
  <si>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</si>
  <si>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</si>
  <si>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</si>
  <si>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 xml:space="preserve">05
10
</t>
  </si>
  <si>
    <t xml:space="preserve">01
03
</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</si>
  <si>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</si>
  <si>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</si>
  <si>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 xml:space="preserve">08
</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</si>
  <si>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</si>
  <si>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</si>
  <si>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 xml:space="preserve">03
</t>
  </si>
  <si>
    <t xml:space="preserve">14
</t>
  </si>
  <si>
    <t>4.1.1.15. участие в предупреждении и ликвидации последствий чрезвычайных ситуаций в границах городского поселения</t>
  </si>
  <si>
    <t>5017</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</si>
  <si>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</si>
  <si>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</si>
  <si>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03.10.2008 "Об утверждении положения о порядке использования бюджетных ассигнований резервного фонда правительства Иркутской области"
</t>
  </si>
  <si>
    <t xml:space="preserve">01.01.2000-не установлен
</t>
  </si>
  <si>
    <t xml:space="preserve">01
</t>
  </si>
  <si>
    <t xml:space="preserve">11
</t>
  </si>
  <si>
    <t xml:space="preserve">Федеральный закон №28-ФЗ от 12.02.1998 "О гражданской обороне"
</t>
  </si>
  <si>
    <t xml:space="preserve">19.02.1998-не установлен
</t>
  </si>
  <si>
    <t>4.1.1.16. обеспечение первичных мер пожарной безопасности в границах населенных пунктов городского поселения</t>
  </si>
  <si>
    <t>5018</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</si>
  <si>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</si>
  <si>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</si>
  <si>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 xml:space="preserve">12
</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</si>
  <si>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</si>
  <si>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</si>
  <si>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 xml:space="preserve">Федеральный закон №3612-1 от 09.10.1992 "Основы законодательства Российской Федерации о культуре"
</t>
  </si>
  <si>
    <t xml:space="preserve">09.10.1992-не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</si>
  <si>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</si>
  <si>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</si>
  <si>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</si>
  <si>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</si>
  <si>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</si>
  <si>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4.1.1.19. создание условий для организации досуга и обеспечения жителей городского поселения услугами организаций культуры</t>
  </si>
  <si>
    <t>5021</t>
  </si>
  <si>
    <t>6</t>
  </si>
  <si>
    <t>4.1.1.22. обеспечение условий для развития на территории городского поселения физической культуры, школьного спорта и массового спорта</t>
  </si>
  <si>
    <t>5024</t>
  </si>
  <si>
    <t xml:space="preserve">Федеральный закон №329-ФЗ от 04.12.2007 "О физической культуре и спорте в Российской Федерации"
</t>
  </si>
  <si>
    <t xml:space="preserve">30.03.2008-не установлен
</t>
  </si>
  <si>
    <t xml:space="preserve">Закон Иркутской области №108-ОЗ от 17.12.2008 "О физической культуре и спорте в Иркутской области"
</t>
  </si>
  <si>
    <t xml:space="preserve">26.12.2008-не установлен
</t>
  </si>
  <si>
    <t xml:space="preserve">11
11
</t>
  </si>
  <si>
    <t xml:space="preserve">01
02
</t>
  </si>
  <si>
    <t>4.1.1.23. организация проведения официальных физкультурно-оздоровительных и спортивных мероприятий городского поселения</t>
  </si>
  <si>
    <t>5025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</si>
  <si>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</si>
  <si>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</si>
  <si>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</si>
  <si>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</si>
  <si>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</si>
  <si>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</si>
  <si>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Постановление Правительства Российской Федерации №178 от 24.03.2007 "Об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образований"
</t>
  </si>
  <si>
    <t xml:space="preserve">24.03.2007-не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</si>
  <si>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</si>
  <si>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</si>
  <si>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18</t>
  </si>
  <si>
    <t>4.1.1.33. организация ритуальных услуг и содержание мест захоронения</t>
  </si>
  <si>
    <t>5035</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</si>
  <si>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</si>
  <si>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</si>
  <si>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4.1.1.40. содействие развитию и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</si>
  <si>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</si>
  <si>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</si>
  <si>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</si>
  <si>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 xml:space="preserve">07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</si>
  <si>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</si>
  <si>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</si>
  <si>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</si>
  <si>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</si>
  <si>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Федеральный закон №25-ФЗ от 02.03.2007 "О муниципальной службе в Российской Федерации"
</t>
  </si>
  <si>
    <t xml:space="preserve">01.06.2007-не установлен
</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</si>
  <si>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</si>
  <si>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</si>
  <si>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 xml:space="preserve">Федеральный закон №149-ФЗ от 27.07.2006 "Об информации, информационных технологиях и защите информации"
</t>
  </si>
  <si>
    <t xml:space="preserve">29.07.2006-не установлен
</t>
  </si>
  <si>
    <t xml:space="preserve">Федеральный закон №79-ФЗ от 27.07.2004 "О государственной гражданской службе Российской Федерации"
</t>
  </si>
  <si>
    <t xml:space="preserve">01.02.2005-не установлен
</t>
  </si>
  <si>
    <t xml:space="preserve">Федеральный закон №152-ФЗ от 27.07.2006 "О персональных данных"
</t>
  </si>
  <si>
    <t xml:space="preserve">28.01.2007-не установлен
</t>
  </si>
  <si>
    <t xml:space="preserve">Федеральный закон №210-ФЗ от 27.07.2010 "Об организации предоставления государственных и муниципальных услуг"
</t>
  </si>
  <si>
    <t xml:space="preserve">27.07.2010-не установлен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</si>
  <si>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</si>
  <si>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</si>
  <si>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</si>
  <si>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</si>
  <si>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 xml:space="preserve">13
</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</si>
  <si>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</si>
  <si>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</si>
  <si>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</si>
  <si>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</si>
  <si>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</si>
  <si>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 xml:space="preserve">12.06.2002-не установлен
</t>
  </si>
  <si>
    <t xml:space="preserve">Закон Иркутской области №116-ОЗ от 11.11.2011 "О муниципальных выборах в Иркутской области"
</t>
  </si>
  <si>
    <t xml:space="preserve">-не установлен
</t>
  </si>
  <si>
    <t xml:space="preserve">Закон Иркутской области №41-ОЗ от 11.07.2008 "О территориальных избирательных комиссиях Иркутской области"
</t>
  </si>
  <si>
    <t xml:space="preserve">11.07.2008-не установлен
</t>
  </si>
  <si>
    <t>4.2.14.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</si>
  <si>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5214</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</si>
  <si>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</si>
  <si>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</si>
  <si>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</si>
  <si>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</si>
  <si>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</si>
  <si>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5221</t>
  </si>
  <si>
    <t xml:space="preserve">Федеральный закон №4520-1 от 19.02.1993 "О государственных гарантиях и компенсациях для лиц, работающих и проживающих в районах Крайнего Севера и приравненных к ним местностях"
</t>
  </si>
  <si>
    <t xml:space="preserve">01.03.1993-не установлен
</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</si>
  <si>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</si>
  <si>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</si>
  <si>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</si>
  <si>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</si>
  <si>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</si>
  <si>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</si>
  <si>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 xml:space="preserve">10
</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</si>
  <si>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</si>
  <si>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</si>
  <si>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</si>
  <si>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</si>
  <si>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</si>
  <si>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</si>
  <si>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 xml:space="preserve">Федеральный закон №31-ФЗ от 26.02.1997 "О мобилизационной подготовке и мобилизации в РФ"
</t>
  </si>
  <si>
    <t xml:space="preserve">05.03.1997-не установлен
</t>
  </si>
  <si>
    <t>19</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</si>
  <si>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</si>
  <si>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</si>
  <si>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</si>
  <si>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</si>
  <si>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13</t>
  </si>
  <si>
    <t>4.4.2.60.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</si>
  <si>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5860</t>
  </si>
  <si>
    <t>4.4.2.70.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</si>
  <si>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5870</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</si>
  <si>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</si>
  <si>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</si>
  <si>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</si>
  <si>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</si>
  <si>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</si>
  <si>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</si>
  <si>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на осуществление части полномочий на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исполнение городского поселения</t>
  </si>
  <si>
    <t>6202</t>
  </si>
  <si>
    <t xml:space="preserve">06
</t>
  </si>
  <si>
    <t>4.6.2.1.2. на осуществление внешнего муниципального контроля</t>
  </si>
  <si>
    <t>6203</t>
  </si>
  <si>
    <t>4.6.2.1.3. на осуществление части полномочий в области жилищно-коммунального хозяйства</t>
  </si>
  <si>
    <t>6204</t>
  </si>
  <si>
    <t>4.6.2.1.6. на осуществление полномочий в области градостроения</t>
  </si>
  <si>
    <t>6207</t>
  </si>
  <si>
    <t>4.7. Условно утвержденные расходы на первый и второй годы планового периода в соответствии с решением о местном бюджете</t>
  </si>
  <si>
    <t>6400</t>
  </si>
  <si>
    <t>9. Итого расходных обязательств муниципальных образований</t>
  </si>
  <si>
    <t>10700</t>
  </si>
  <si>
    <t>4</t>
  </si>
  <si>
    <t>5</t>
  </si>
  <si>
    <t>Тел.: 3-09-51</t>
  </si>
  <si>
    <t>7</t>
  </si>
  <si>
    <t>8</t>
  </si>
  <si>
    <t>9</t>
  </si>
  <si>
    <t>01</t>
  </si>
  <si>
    <t xml:space="preserve">02
03
04
01
</t>
  </si>
  <si>
    <t xml:space="preserve">01
01
01
08
</t>
  </si>
  <si>
    <t xml:space="preserve">01
01
01
</t>
  </si>
  <si>
    <t xml:space="preserve">02
03
04
</t>
  </si>
  <si>
    <t xml:space="preserve">08
08
</t>
  </si>
  <si>
    <t xml:space="preserve">01
04
</t>
  </si>
  <si>
    <t>12</t>
  </si>
  <si>
    <t>21</t>
  </si>
  <si>
    <t xml:space="preserve">01
01
01
</t>
  </si>
  <si>
    <t xml:space="preserve">02
03
04
</t>
  </si>
  <si>
    <t>23</t>
  </si>
  <si>
    <t>15</t>
  </si>
  <si>
    <t>10</t>
  </si>
  <si>
    <t>14</t>
  </si>
  <si>
    <t>плановый период
2020г.</t>
  </si>
  <si>
    <t>Исп.: Е. А. Веселова</t>
  </si>
  <si>
    <t>РЕЕСТР РАСХОДНЫХ ОБЯЗАТЕЛЬСТВ ВИДИМСКОГО  МУНИЦИПАЛЬНОГО ОБРАЗОВАНИЯ</t>
  </si>
  <si>
    <t>к Решению Думы №                  от               2018г.</t>
  </si>
  <si>
    <t>плановый период
2021 г.</t>
  </si>
</sst>
</file>

<file path=xl/styles.xml><?xml version="1.0" encoding="utf-8"?>
<styleSheet xmlns="http://schemas.openxmlformats.org/spreadsheetml/2006/main">
  <numFmts count="1">
    <numFmt numFmtId="164" formatCode="#,##0.0"/>
  </numFmts>
  <fonts count="25">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sz val="11"/>
      <color rgb="FF000000"/>
      <name val="Times New Roman"/>
      <family val="1"/>
      <charset val="204"/>
    </font>
    <font>
      <sz val="9"/>
      <color rgb="FF000000"/>
      <name val="Times New Roman"/>
      <family val="1"/>
      <charset val="204"/>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0"/>
      <color rgb="FF000000"/>
      <name val="Arial"/>
      <family val="2"/>
      <charset val="204"/>
    </font>
    <font>
      <sz val="11"/>
      <name val="Calibri"/>
      <family val="2"/>
      <scheme val="minor"/>
    </font>
    <font>
      <sz val="12"/>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b/>
      <sz val="10"/>
      <name val="Times New Roman"/>
      <family val="1"/>
      <charset val="204"/>
    </font>
    <font>
      <b/>
      <sz val="10"/>
      <color indexed="10"/>
      <name val="Times New Roman"/>
      <family val="1"/>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6" tint="0.59999389629810485"/>
        <bgColor indexed="64"/>
      </patternFill>
    </fill>
    <fill>
      <patternFill patternType="solid">
        <fgColor theme="2" tint="-9.9978637043366805E-2"/>
        <bgColor indexed="64"/>
      </patternFill>
    </fill>
  </fills>
  <borders count="12">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16">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7" fillId="0" borderId="0"/>
    <xf numFmtId="0" fontId="17" fillId="0" borderId="0"/>
    <xf numFmtId="0" fontId="17" fillId="0" borderId="0"/>
    <xf numFmtId="0" fontId="4" fillId="0" borderId="1"/>
    <xf numFmtId="0" fontId="4" fillId="0" borderId="1"/>
    <xf numFmtId="0" fontId="16" fillId="3" borderId="1"/>
    <xf numFmtId="0" fontId="4" fillId="0" borderId="1"/>
    <xf numFmtId="49" fontId="2" fillId="2" borderId="3">
      <alignment horizontal="center" vertical="center"/>
    </xf>
    <xf numFmtId="0" fontId="16"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cellStyleXfs>
  <cellXfs count="80">
    <xf numFmtId="0" fontId="0" fillId="0" borderId="0" xfId="0"/>
    <xf numFmtId="0" fontId="0" fillId="0" borderId="0" xfId="0" applyProtection="1">
      <protection locked="0"/>
    </xf>
    <xf numFmtId="0" fontId="1" fillId="0" borderId="1" xfId="1" applyNumberFormat="1" applyProtection="1">
      <alignment vertical="top"/>
    </xf>
    <xf numFmtId="0" fontId="1" fillId="0" borderId="1" xfId="3" applyNumberFormat="1" applyProtection="1"/>
    <xf numFmtId="0" fontId="2" fillId="0" borderId="1" xfId="12" applyNumberFormat="1" applyProtection="1">
      <alignment wrapText="1"/>
    </xf>
    <xf numFmtId="0" fontId="2" fillId="0" borderId="1" xfId="14" applyNumberFormat="1" applyProtection="1"/>
    <xf numFmtId="0" fontId="2" fillId="0" borderId="1" xfId="18" applyNumberFormat="1" applyProtection="1">
      <alignment vertical="top"/>
    </xf>
    <xf numFmtId="49" fontId="2" fillId="2" borderId="1" xfId="23" applyNumberFormat="1" applyProtection="1"/>
    <xf numFmtId="49" fontId="1" fillId="2" borderId="1" xfId="26" applyNumberFormat="1" applyProtection="1"/>
    <xf numFmtId="0" fontId="2" fillId="0" borderId="3" xfId="27" applyNumberFormat="1" applyProtection="1">
      <alignment vertical="top"/>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NumberFormat="1" applyProtection="1">
      <alignment horizontal="center" vertical="center"/>
    </xf>
    <xf numFmtId="0" fontId="2" fillId="0" borderId="4" xfId="37" applyNumberFormat="1" applyProtection="1">
      <alignment horizontal="center" vertical="center"/>
    </xf>
    <xf numFmtId="0" fontId="2" fillId="0" borderId="4" xfId="50" applyNumberFormat="1" applyProtection="1">
      <alignment horizontal="center" vertical="center" wrapText="1"/>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164" fontId="2" fillId="0" borderId="3" xfId="61" applyNumberFormat="1" applyProtection="1">
      <alignment vertical="top"/>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49" fontId="2" fillId="0" borderId="6" xfId="67" applyNumberFormat="1" applyProtection="1">
      <alignment horizontal="center" vertical="top"/>
    </xf>
    <xf numFmtId="164" fontId="2" fillId="0" borderId="6" xfId="68" applyNumberFormat="1" applyProtection="1">
      <alignment vertical="top"/>
    </xf>
    <xf numFmtId="0" fontId="2" fillId="4" borderId="4" xfId="51" applyNumberFormat="1" applyFill="1" applyProtection="1">
      <alignment horizontal="left" vertical="top" wrapText="1"/>
    </xf>
    <xf numFmtId="49" fontId="2" fillId="4" borderId="4" xfId="28" applyNumberFormat="1" applyFill="1" applyProtection="1">
      <alignment horizontal="center" vertical="center" wrapText="1"/>
    </xf>
    <xf numFmtId="0" fontId="2" fillId="4" borderId="4" xfId="52" applyNumberFormat="1" applyFill="1" applyProtection="1">
      <alignment horizontal="center" vertical="top"/>
    </xf>
    <xf numFmtId="164" fontId="2" fillId="4" borderId="4" xfId="53" applyNumberFormat="1" applyFill="1" applyProtection="1">
      <alignment vertical="top"/>
    </xf>
    <xf numFmtId="0" fontId="0" fillId="4" borderId="0" xfId="0" applyFill="1" applyProtection="1">
      <protection locked="0"/>
    </xf>
    <xf numFmtId="0" fontId="2" fillId="0" borderId="3" xfId="60" applyNumberFormat="1" applyProtection="1">
      <alignment horizontal="center" vertical="top" wrapText="1"/>
    </xf>
    <xf numFmtId="0" fontId="18" fillId="0" borderId="1" xfId="0" applyFont="1" applyBorder="1"/>
    <xf numFmtId="0" fontId="0" fillId="0" borderId="1" xfId="0" applyBorder="1"/>
    <xf numFmtId="0" fontId="18" fillId="0" borderId="1" xfId="0" applyFont="1" applyBorder="1" applyProtection="1">
      <protection locked="0"/>
    </xf>
    <xf numFmtId="0" fontId="18" fillId="0" borderId="1" xfId="0" applyFont="1" applyBorder="1" applyAlignment="1" applyProtection="1">
      <alignment horizontal="left"/>
      <protection locked="0"/>
    </xf>
    <xf numFmtId="0" fontId="18" fillId="0" borderId="1" xfId="0" applyFont="1" applyFill="1" applyBorder="1" applyProtection="1">
      <protection locked="0"/>
    </xf>
    <xf numFmtId="0" fontId="19" fillId="0" borderId="1" xfId="0" applyFont="1" applyBorder="1" applyProtection="1">
      <protection locked="0"/>
    </xf>
    <xf numFmtId="0" fontId="19" fillId="0" borderId="1" xfId="0" applyFont="1" applyBorder="1" applyAlignment="1" applyProtection="1">
      <alignment horizontal="left"/>
      <protection locked="0"/>
    </xf>
    <xf numFmtId="0" fontId="19" fillId="0" borderId="1" xfId="0" applyFont="1" applyFill="1" applyBorder="1" applyProtection="1">
      <protection locked="0"/>
    </xf>
    <xf numFmtId="0" fontId="20" fillId="0" borderId="1" xfId="31" applyNumberFormat="1" applyFont="1" applyBorder="1" applyAlignment="1" applyProtection="1">
      <alignment horizontal="left"/>
    </xf>
    <xf numFmtId="49" fontId="20" fillId="0" borderId="1" xfId="105" applyNumberFormat="1" applyFont="1" applyBorder="1" applyAlignment="1" applyProtection="1">
      <alignment horizontal="center"/>
    </xf>
    <xf numFmtId="0" fontId="20" fillId="0" borderId="1" xfId="15" applyNumberFormat="1" applyFont="1" applyAlignment="1" applyProtection="1">
      <alignment horizontal="left"/>
    </xf>
    <xf numFmtId="0" fontId="20" fillId="0" borderId="1" xfId="15" applyNumberFormat="1" applyFont="1" applyAlignment="1" applyProtection="1">
      <alignment horizontal="center"/>
    </xf>
    <xf numFmtId="0" fontId="21" fillId="2" borderId="1" xfId="90" applyNumberFormat="1" applyFont="1" applyBorder="1" applyAlignment="1" applyProtection="1">
      <alignment vertical="center" wrapText="1"/>
    </xf>
    <xf numFmtId="0" fontId="22" fillId="0" borderId="1" xfId="0" applyFont="1" applyBorder="1" applyProtection="1">
      <protection locked="0"/>
    </xf>
    <xf numFmtId="0" fontId="0" fillId="0" borderId="1" xfId="0" applyBorder="1" applyProtection="1">
      <protection locked="0"/>
    </xf>
    <xf numFmtId="0" fontId="24" fillId="0" borderId="1" xfId="89" applyNumberFormat="1" applyFont="1" applyBorder="1" applyAlignment="1" applyProtection="1"/>
    <xf numFmtId="0" fontId="23" fillId="0" borderId="1" xfId="89" applyNumberFormat="1" applyFont="1" applyBorder="1" applyAlignment="1" applyProtection="1"/>
    <xf numFmtId="0" fontId="1" fillId="0" borderId="1" xfId="4" applyAlignment="1" applyProtection="1">
      <alignment vertical="top" wrapText="1"/>
      <protection locked="0"/>
    </xf>
    <xf numFmtId="49" fontId="20" fillId="0" borderId="1" xfId="109" applyNumberFormat="1" applyFont="1" applyBorder="1" applyAlignment="1" applyProtection="1"/>
    <xf numFmtId="0" fontId="2" fillId="0" borderId="4" xfId="37" applyNumberFormat="1" applyProtection="1">
      <alignment horizontal="center" vertical="center"/>
    </xf>
    <xf numFmtId="164" fontId="2" fillId="5" borderId="3" xfId="61" applyNumberFormat="1" applyFill="1" applyProtection="1">
      <alignment vertical="top"/>
    </xf>
    <xf numFmtId="164" fontId="2" fillId="5" borderId="6" xfId="68" applyNumberFormat="1" applyFill="1" applyProtection="1">
      <alignment vertical="top"/>
    </xf>
    <xf numFmtId="164" fontId="2" fillId="0" borderId="3" xfId="61" applyNumberFormat="1" applyFill="1" applyProtection="1">
      <alignment vertical="top"/>
    </xf>
    <xf numFmtId="164" fontId="2" fillId="0" borderId="6" xfId="68" applyNumberFormat="1" applyFill="1" applyProtection="1">
      <alignment vertical="top"/>
    </xf>
    <xf numFmtId="49" fontId="19" fillId="0" borderId="3" xfId="60" applyNumberFormat="1" applyFont="1" applyFill="1" applyProtection="1">
      <alignment horizontal="center" vertical="top" wrapText="1"/>
    </xf>
    <xf numFmtId="49" fontId="2" fillId="0" borderId="3" xfId="60" applyNumberFormat="1" applyFill="1" applyProtection="1">
      <alignment horizontal="center" vertical="top" wrapText="1"/>
    </xf>
    <xf numFmtId="49" fontId="2" fillId="0" borderId="3" xfId="29" applyNumberFormat="1" applyBorder="1" applyAlignment="1" applyProtection="1">
      <alignment horizontal="center" vertical="center" wrapText="1"/>
    </xf>
    <xf numFmtId="49" fontId="2" fillId="0" borderId="6" xfId="29" applyNumberFormat="1" applyBorder="1" applyAlignment="1" applyProtection="1">
      <alignment horizontal="center" vertical="center" wrapText="1"/>
    </xf>
    <xf numFmtId="49" fontId="2" fillId="0" borderId="10" xfId="29" applyNumberFormat="1" applyBorder="1" applyAlignment="1" applyProtection="1">
      <alignment horizontal="center" vertical="center" wrapText="1"/>
    </xf>
    <xf numFmtId="0" fontId="2" fillId="0" borderId="4" xfId="37" applyNumberFormat="1" applyProtection="1">
      <alignment horizontal="center" vertical="center"/>
    </xf>
    <xf numFmtId="0" fontId="2" fillId="0" borderId="4" xfId="37" applyProtection="1">
      <alignment horizontal="center" vertical="center"/>
      <protection locked="0"/>
    </xf>
    <xf numFmtId="49" fontId="2" fillId="2" borderId="4" xfId="28" applyNumberFormat="1" applyProtection="1">
      <alignment horizontal="center" vertical="center" wrapText="1"/>
    </xf>
    <xf numFmtId="49" fontId="2" fillId="2" borderId="4" xfId="28" applyProtection="1">
      <alignment horizontal="center" vertical="center" wrapText="1"/>
      <protection locked="0"/>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49" fontId="2" fillId="0" borderId="4" xfId="33" applyNumberFormat="1" applyProtection="1">
      <alignment horizontal="center" vertical="center"/>
    </xf>
    <xf numFmtId="49" fontId="2" fillId="0" borderId="4" xfId="33" applyProtection="1">
      <alignment horizontal="center" vertical="center"/>
      <protection locked="0"/>
    </xf>
    <xf numFmtId="0" fontId="20" fillId="0" borderId="1" xfId="32" applyNumberFormat="1" applyFont="1" applyBorder="1" applyAlignment="1" applyProtection="1">
      <alignment horizontal="left"/>
    </xf>
    <xf numFmtId="0" fontId="20" fillId="0" borderId="1" xfId="32" applyFont="1" applyBorder="1" applyAlignment="1">
      <alignment horizontal="left"/>
    </xf>
    <xf numFmtId="0" fontId="21" fillId="2" borderId="1" xfId="90" applyNumberFormat="1" applyFont="1" applyBorder="1" applyAlignment="1" applyProtection="1">
      <alignment horizontal="center" vertical="center" wrapText="1"/>
    </xf>
    <xf numFmtId="0" fontId="23" fillId="0" borderId="1" xfId="89" applyNumberFormat="1" applyFont="1" applyBorder="1" applyAlignment="1" applyProtection="1">
      <alignment horizontal="center"/>
    </xf>
    <xf numFmtId="49" fontId="2" fillId="2" borderId="8" xfId="28" applyBorder="1" applyProtection="1">
      <alignment horizontal="center" vertical="center" wrapText="1"/>
      <protection locked="0"/>
    </xf>
    <xf numFmtId="49" fontId="2" fillId="0" borderId="10" xfId="29" applyNumberFormat="1" applyBorder="1" applyProtection="1">
      <alignment horizontal="center" vertical="center" wrapText="1"/>
    </xf>
    <xf numFmtId="49" fontId="2" fillId="0" borderId="10" xfId="29" applyBorder="1" applyProtection="1">
      <alignment horizontal="center" vertical="center" wrapText="1"/>
      <protection locked="0"/>
    </xf>
    <xf numFmtId="49" fontId="2" fillId="0" borderId="10" xfId="29" applyNumberFormat="1" applyBorder="1" applyProtection="1">
      <alignment horizontal="center" vertical="center" wrapText="1"/>
    </xf>
    <xf numFmtId="49" fontId="2" fillId="0" borderId="11" xfId="29" applyNumberFormat="1" applyBorder="1" applyAlignment="1" applyProtection="1">
      <alignment horizontal="center" vertical="center" wrapText="1"/>
    </xf>
    <xf numFmtId="49" fontId="2" fillId="0" borderId="11" xfId="29" applyBorder="1" applyAlignment="1" applyProtection="1">
      <alignment horizontal="center" vertical="center" wrapText="1"/>
      <protection locked="0"/>
    </xf>
    <xf numFmtId="0" fontId="0" fillId="0" borderId="11" xfId="0" applyBorder="1" applyAlignment="1"/>
  </cellXfs>
  <cellStyles count="116">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84</xdr:row>
      <xdr:rowOff>101600</xdr:rowOff>
    </xdr:from>
    <xdr:to>
      <xdr:col>9</xdr:col>
      <xdr:colOff>1254125</xdr:colOff>
      <xdr:row>85</xdr:row>
      <xdr:rowOff>3175</xdr:rowOff>
    </xdr:to>
    <xdr:grpSp>
      <xdr:nvGrpSpPr>
        <xdr:cNvPr id="18" name="Group 1"/>
        <xdr:cNvGrpSpPr>
          <a:grpSpLocks/>
        </xdr:cNvGrpSpPr>
      </xdr:nvGrpSpPr>
      <xdr:grpSpPr bwMode="auto">
        <a:xfrm>
          <a:off x="12700" y="65938400"/>
          <a:ext cx="12309475" cy="482600"/>
          <a:chOff x="1" y="1833"/>
          <a:chExt cx="578" cy="33"/>
        </a:xfrm>
      </xdr:grpSpPr>
      <xdr:sp macro="" textlink="">
        <xdr:nvSpPr>
          <xdr:cNvPr id="19"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a:t>
            </a:r>
            <a:r>
              <a:rPr lang="ru-RU" sz="1000" b="0" i="0" strike="noStrike" baseline="0">
                <a:solidFill>
                  <a:srgbClr val="000000"/>
                </a:solidFill>
                <a:latin typeface="Times New Roman"/>
                <a:cs typeface="Times New Roman"/>
              </a:rPr>
              <a:t> Видимского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20"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21"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С. З. Гаталюк</a:t>
            </a:r>
          </a:p>
        </xdr:txBody>
      </xdr:sp>
      <xdr:sp macro="" textlink="">
        <xdr:nvSpPr>
          <xdr:cNvPr id="22"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23"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24"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25"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88"/>
  <sheetViews>
    <sheetView showGridLines="0" tabSelected="1" view="pageBreakPreview" topLeftCell="O1" zoomScaleNormal="75" zoomScaleSheetLayoutView="100" workbookViewId="0">
      <selection activeCell="W81" sqref="W81"/>
    </sheetView>
  </sheetViews>
  <sheetFormatPr defaultRowHeight="15"/>
  <cols>
    <col min="1" max="1" width="48.14062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 style="1" customWidth="1"/>
    <col min="14" max="15" width="13.7109375" style="1" customWidth="1"/>
    <col min="16" max="16" width="18.42578125" style="1" customWidth="1"/>
    <col min="17" max="18" width="13.7109375" style="1" customWidth="1"/>
    <col min="19" max="19" width="11.85546875" style="46" customWidth="1"/>
    <col min="20" max="20" width="7.85546875" style="46" customWidth="1"/>
    <col min="21" max="21" width="9" style="46" customWidth="1"/>
    <col min="22" max="26" width="14.7109375" style="46" customWidth="1"/>
    <col min="27" max="27" width="14.7109375" style="1" customWidth="1"/>
    <col min="28" max="16384" width="9.140625" style="1"/>
  </cols>
  <sheetData>
    <row r="1" spans="1:29" s="37" customFormat="1" ht="12.75" customHeight="1">
      <c r="C1" s="38"/>
      <c r="F1" s="38"/>
      <c r="V1" s="39"/>
    </row>
    <row r="2" spans="1:29" s="46" customFormat="1" ht="26.25" customHeight="1">
      <c r="A2" s="71" t="s">
        <v>234</v>
      </c>
      <c r="B2" s="71"/>
      <c r="C2" s="71"/>
      <c r="D2" s="71"/>
      <c r="E2" s="71"/>
      <c r="F2" s="71"/>
      <c r="G2" s="71"/>
      <c r="H2" s="71"/>
      <c r="I2" s="71"/>
      <c r="J2" s="71"/>
      <c r="K2" s="71"/>
      <c r="L2" s="71"/>
      <c r="M2" s="71"/>
      <c r="N2" s="71"/>
      <c r="O2" s="71"/>
      <c r="P2" s="71"/>
      <c r="Q2" s="71"/>
      <c r="R2" s="71"/>
      <c r="S2" s="71"/>
      <c r="T2" s="71"/>
      <c r="U2" s="71"/>
      <c r="V2" s="71"/>
      <c r="W2" s="71"/>
      <c r="X2" s="71"/>
      <c r="Y2" s="71"/>
      <c r="Z2" s="71"/>
      <c r="AA2" s="44"/>
      <c r="AB2" s="44"/>
      <c r="AC2" s="45"/>
    </row>
    <row r="3" spans="1:29" s="46" customFormat="1" ht="27.75" customHeight="1">
      <c r="A3" s="72" t="s">
        <v>235</v>
      </c>
      <c r="B3" s="72"/>
      <c r="C3" s="72"/>
      <c r="D3" s="72"/>
      <c r="E3" s="72"/>
      <c r="F3" s="72"/>
      <c r="G3" s="72"/>
      <c r="H3" s="72"/>
      <c r="I3" s="72"/>
      <c r="J3" s="72"/>
      <c r="K3" s="72"/>
      <c r="L3" s="72"/>
      <c r="M3" s="72"/>
      <c r="N3" s="72"/>
      <c r="O3" s="72"/>
      <c r="P3" s="72"/>
      <c r="Q3" s="72"/>
      <c r="R3" s="72"/>
      <c r="S3" s="72"/>
      <c r="T3" s="72"/>
      <c r="U3" s="72"/>
      <c r="V3" s="72"/>
      <c r="W3" s="72"/>
      <c r="X3" s="72"/>
      <c r="Y3" s="72"/>
      <c r="Z3" s="72"/>
      <c r="AA3" s="47"/>
      <c r="AB3" s="47"/>
      <c r="AC3" s="45"/>
    </row>
    <row r="4" spans="1:29" s="46" customFormat="1" ht="8.25" customHeight="1">
      <c r="A4" s="48"/>
      <c r="B4" s="48"/>
      <c r="C4" s="48"/>
      <c r="D4" s="48"/>
      <c r="E4" s="48"/>
      <c r="F4" s="48"/>
      <c r="G4" s="48"/>
      <c r="H4" s="48"/>
      <c r="I4" s="48"/>
      <c r="J4" s="48"/>
      <c r="K4" s="48"/>
      <c r="L4" s="48"/>
      <c r="M4" s="48"/>
      <c r="N4" s="48"/>
      <c r="O4" s="48"/>
      <c r="P4" s="48"/>
      <c r="Q4" s="48"/>
      <c r="R4" s="48"/>
      <c r="S4" s="48"/>
      <c r="T4" s="48"/>
      <c r="U4" s="48"/>
      <c r="V4" s="48"/>
      <c r="W4" s="5"/>
      <c r="X4" s="49"/>
      <c r="Y4" s="4"/>
      <c r="Z4" s="5"/>
    </row>
    <row r="5" spans="1:29" s="46" customFormat="1" ht="12.75" customHeight="1">
      <c r="A5" s="6"/>
      <c r="B5" s="7"/>
      <c r="C5" s="5"/>
      <c r="D5" s="5"/>
      <c r="E5" s="5"/>
      <c r="F5" s="5"/>
      <c r="G5" s="5"/>
      <c r="H5" s="5"/>
      <c r="I5" s="5"/>
      <c r="J5" s="5"/>
      <c r="K5" s="5"/>
      <c r="L5" s="5"/>
      <c r="M5" s="5"/>
      <c r="N5" s="5"/>
      <c r="O5" s="5"/>
      <c r="P5" s="5"/>
      <c r="Q5" s="5"/>
      <c r="R5" s="5"/>
      <c r="S5" s="5"/>
      <c r="T5" s="7"/>
      <c r="U5" s="5"/>
      <c r="V5" s="5"/>
      <c r="W5" s="5"/>
      <c r="X5" s="49"/>
      <c r="Y5" s="6"/>
      <c r="Z5" s="5"/>
    </row>
    <row r="6" spans="1:29" s="37" customFormat="1" ht="15.2" customHeight="1">
      <c r="A6" s="69" t="s">
        <v>0</v>
      </c>
      <c r="B6" s="70"/>
      <c r="C6" s="70"/>
      <c r="D6" s="70"/>
      <c r="E6" s="70"/>
      <c r="F6" s="70"/>
      <c r="G6" s="70"/>
      <c r="H6" s="70"/>
      <c r="I6" s="50"/>
      <c r="V6" s="39"/>
    </row>
    <row r="7" spans="1:29" s="46" customFormat="1" ht="6" customHeight="1">
      <c r="A7" s="6"/>
      <c r="B7" s="7"/>
      <c r="C7" s="5"/>
      <c r="D7" s="5"/>
      <c r="E7" s="5"/>
      <c r="F7" s="5"/>
      <c r="G7" s="5"/>
      <c r="H7" s="5"/>
      <c r="I7" s="5"/>
      <c r="J7" s="5"/>
      <c r="K7" s="5"/>
      <c r="L7" s="5"/>
      <c r="M7" s="5"/>
      <c r="N7" s="5"/>
      <c r="O7" s="5"/>
      <c r="P7" s="5"/>
      <c r="Q7" s="5"/>
      <c r="R7" s="5"/>
      <c r="S7" s="5"/>
      <c r="T7" s="7"/>
      <c r="U7" s="5"/>
      <c r="V7" s="5"/>
      <c r="W7" s="5"/>
      <c r="X7" s="5"/>
      <c r="Y7" s="5"/>
      <c r="Z7" s="5"/>
    </row>
    <row r="8" spans="1:29" s="46" customFormat="1" ht="4.5" customHeight="1">
      <c r="A8" s="2"/>
      <c r="B8" s="8"/>
      <c r="C8" s="3"/>
      <c r="D8" s="3"/>
      <c r="E8" s="3"/>
      <c r="F8" s="3"/>
      <c r="G8" s="3"/>
      <c r="H8" s="3"/>
      <c r="I8" s="3"/>
      <c r="J8" s="3"/>
      <c r="K8" s="3"/>
      <c r="L8" s="3"/>
      <c r="M8" s="3"/>
      <c r="N8" s="3"/>
      <c r="O8" s="3"/>
      <c r="P8" s="3"/>
      <c r="Q8" s="3"/>
      <c r="R8" s="3"/>
      <c r="S8" s="3"/>
      <c r="T8" s="8"/>
      <c r="U8" s="3"/>
      <c r="V8" s="3"/>
      <c r="W8" s="3"/>
      <c r="X8" s="3"/>
      <c r="Y8" s="3"/>
      <c r="Z8" s="3"/>
    </row>
    <row r="9" spans="1:29" ht="27.75" customHeight="1">
      <c r="A9" s="9"/>
      <c r="B9" s="63" t="s">
        <v>1</v>
      </c>
      <c r="C9" s="65" t="s">
        <v>2</v>
      </c>
      <c r="D9" s="66"/>
      <c r="E9" s="66"/>
      <c r="F9" s="66"/>
      <c r="G9" s="66"/>
      <c r="H9" s="66"/>
      <c r="I9" s="66"/>
      <c r="J9" s="66"/>
      <c r="K9" s="66"/>
      <c r="L9" s="66"/>
      <c r="M9" s="66"/>
      <c r="N9" s="66"/>
      <c r="O9" s="66"/>
      <c r="P9" s="66"/>
      <c r="Q9" s="66"/>
      <c r="R9" s="66"/>
      <c r="S9" s="65" t="s">
        <v>3</v>
      </c>
      <c r="T9" s="63" t="s">
        <v>4</v>
      </c>
      <c r="U9" s="73"/>
      <c r="V9" s="77" t="s">
        <v>27</v>
      </c>
      <c r="W9" s="78"/>
      <c r="X9" s="78"/>
      <c r="Y9" s="78"/>
      <c r="Z9" s="78"/>
      <c r="AA9" s="79"/>
    </row>
    <row r="10" spans="1:29" ht="15" customHeight="1">
      <c r="A10" s="10"/>
      <c r="B10" s="64"/>
      <c r="C10" s="66"/>
      <c r="D10" s="66"/>
      <c r="E10" s="66"/>
      <c r="F10" s="66"/>
      <c r="G10" s="66"/>
      <c r="H10" s="66"/>
      <c r="I10" s="66"/>
      <c r="J10" s="66"/>
      <c r="K10" s="66"/>
      <c r="L10" s="66"/>
      <c r="M10" s="66"/>
      <c r="N10" s="66"/>
      <c r="O10" s="66"/>
      <c r="P10" s="66"/>
      <c r="Q10" s="66"/>
      <c r="R10" s="66"/>
      <c r="S10" s="66"/>
      <c r="T10" s="64"/>
      <c r="U10" s="73"/>
      <c r="V10" s="78"/>
      <c r="W10" s="78"/>
      <c r="X10" s="78"/>
      <c r="Y10" s="78"/>
      <c r="Z10" s="78"/>
      <c r="AA10" s="79"/>
    </row>
    <row r="11" spans="1:29" ht="12.75" customHeight="1">
      <c r="A11" s="10"/>
      <c r="B11" s="64"/>
      <c r="C11" s="65" t="s">
        <v>5</v>
      </c>
      <c r="D11" s="66"/>
      <c r="E11" s="66"/>
      <c r="F11" s="66"/>
      <c r="G11" s="66"/>
      <c r="H11" s="66"/>
      <c r="I11" s="66"/>
      <c r="J11" s="66"/>
      <c r="K11" s="66"/>
      <c r="L11" s="66"/>
      <c r="M11" s="65" t="s">
        <v>6</v>
      </c>
      <c r="N11" s="66"/>
      <c r="O11" s="66"/>
      <c r="P11" s="66"/>
      <c r="Q11" s="66"/>
      <c r="R11" s="66"/>
      <c r="S11" s="66"/>
      <c r="T11" s="64"/>
      <c r="U11" s="73"/>
      <c r="V11" s="78"/>
      <c r="W11" s="78"/>
      <c r="X11" s="78"/>
      <c r="Y11" s="78"/>
      <c r="Z11" s="78"/>
      <c r="AA11" s="79"/>
    </row>
    <row r="12" spans="1:29" ht="52.5" customHeight="1">
      <c r="A12" s="11" t="s">
        <v>7</v>
      </c>
      <c r="B12" s="64"/>
      <c r="C12" s="67" t="s">
        <v>8</v>
      </c>
      <c r="D12" s="68"/>
      <c r="E12" s="68"/>
      <c r="F12" s="65" t="s">
        <v>9</v>
      </c>
      <c r="G12" s="66"/>
      <c r="H12" s="66"/>
      <c r="I12" s="66"/>
      <c r="J12" s="65" t="s">
        <v>10</v>
      </c>
      <c r="K12" s="66"/>
      <c r="L12" s="66"/>
      <c r="M12" s="65" t="s">
        <v>11</v>
      </c>
      <c r="N12" s="66"/>
      <c r="O12" s="66"/>
      <c r="P12" s="65" t="s">
        <v>12</v>
      </c>
      <c r="Q12" s="66"/>
      <c r="R12" s="66"/>
      <c r="S12" s="66"/>
      <c r="T12" s="64"/>
      <c r="U12" s="64"/>
      <c r="V12" s="74" t="s">
        <v>13</v>
      </c>
      <c r="W12" s="75"/>
      <c r="X12" s="76" t="s">
        <v>14</v>
      </c>
      <c r="Y12" s="76" t="s">
        <v>15</v>
      </c>
      <c r="Z12" s="76" t="s">
        <v>232</v>
      </c>
      <c r="AA12" s="76" t="s">
        <v>236</v>
      </c>
    </row>
    <row r="13" spans="1:29" ht="64.5" customHeight="1">
      <c r="A13" s="12"/>
      <c r="B13" s="64"/>
      <c r="C13" s="65" t="s">
        <v>16</v>
      </c>
      <c r="D13" s="65" t="s">
        <v>17</v>
      </c>
      <c r="E13" s="65" t="s">
        <v>18</v>
      </c>
      <c r="F13" s="65" t="s">
        <v>16</v>
      </c>
      <c r="G13" s="65" t="s">
        <v>17</v>
      </c>
      <c r="H13" s="65" t="s">
        <v>18</v>
      </c>
      <c r="I13" s="65" t="s">
        <v>19</v>
      </c>
      <c r="J13" s="65" t="s">
        <v>16</v>
      </c>
      <c r="K13" s="65" t="s">
        <v>20</v>
      </c>
      <c r="L13" s="65" t="s">
        <v>18</v>
      </c>
      <c r="M13" s="65" t="s">
        <v>16</v>
      </c>
      <c r="N13" s="65" t="s">
        <v>17</v>
      </c>
      <c r="O13" s="65" t="s">
        <v>18</v>
      </c>
      <c r="P13" s="65" t="s">
        <v>16</v>
      </c>
      <c r="Q13" s="65" t="s">
        <v>20</v>
      </c>
      <c r="R13" s="65" t="s">
        <v>18</v>
      </c>
      <c r="S13" s="66"/>
      <c r="T13" s="63" t="s">
        <v>21</v>
      </c>
      <c r="U13" s="63" t="s">
        <v>22</v>
      </c>
      <c r="V13" s="67" t="s">
        <v>23</v>
      </c>
      <c r="W13" s="68"/>
      <c r="X13" s="65" t="s">
        <v>23</v>
      </c>
      <c r="Y13" s="65" t="s">
        <v>23</v>
      </c>
      <c r="Z13" s="58" t="s">
        <v>23</v>
      </c>
      <c r="AA13" s="58" t="s">
        <v>23</v>
      </c>
    </row>
    <row r="14" spans="1:29" ht="12.75" customHeight="1">
      <c r="A14" s="10"/>
      <c r="B14" s="64"/>
      <c r="C14" s="66"/>
      <c r="D14" s="66"/>
      <c r="E14" s="66"/>
      <c r="F14" s="66"/>
      <c r="G14" s="66"/>
      <c r="H14" s="66"/>
      <c r="I14" s="66"/>
      <c r="J14" s="66"/>
      <c r="K14" s="66"/>
      <c r="L14" s="66"/>
      <c r="M14" s="66"/>
      <c r="N14" s="66"/>
      <c r="O14" s="66"/>
      <c r="P14" s="66"/>
      <c r="Q14" s="66"/>
      <c r="R14" s="66"/>
      <c r="S14" s="66"/>
      <c r="T14" s="64"/>
      <c r="U14" s="64"/>
      <c r="V14" s="65" t="s">
        <v>28</v>
      </c>
      <c r="W14" s="65" t="s">
        <v>24</v>
      </c>
      <c r="X14" s="66"/>
      <c r="Y14" s="66"/>
      <c r="Z14" s="59"/>
      <c r="AA14" s="59"/>
    </row>
    <row r="15" spans="1:29" ht="12.75" customHeight="1">
      <c r="A15" s="10"/>
      <c r="B15" s="64"/>
      <c r="C15" s="66"/>
      <c r="D15" s="66"/>
      <c r="E15" s="66"/>
      <c r="F15" s="66"/>
      <c r="G15" s="66"/>
      <c r="H15" s="66"/>
      <c r="I15" s="66"/>
      <c r="J15" s="66"/>
      <c r="K15" s="66"/>
      <c r="L15" s="66"/>
      <c r="M15" s="66"/>
      <c r="N15" s="66"/>
      <c r="O15" s="66"/>
      <c r="P15" s="66"/>
      <c r="Q15" s="66"/>
      <c r="R15" s="66"/>
      <c r="S15" s="66"/>
      <c r="T15" s="64"/>
      <c r="U15" s="64"/>
      <c r="V15" s="66"/>
      <c r="W15" s="66"/>
      <c r="X15" s="66"/>
      <c r="Y15" s="66"/>
      <c r="Z15" s="59"/>
      <c r="AA15" s="59"/>
    </row>
    <row r="16" spans="1:29" ht="12.75" customHeight="1">
      <c r="A16" s="10"/>
      <c r="B16" s="64"/>
      <c r="C16" s="66"/>
      <c r="D16" s="66"/>
      <c r="E16" s="66"/>
      <c r="F16" s="66"/>
      <c r="G16" s="66"/>
      <c r="H16" s="66"/>
      <c r="I16" s="66"/>
      <c r="J16" s="66"/>
      <c r="K16" s="66"/>
      <c r="L16" s="66"/>
      <c r="M16" s="66"/>
      <c r="N16" s="66"/>
      <c r="O16" s="66"/>
      <c r="P16" s="66"/>
      <c r="Q16" s="66"/>
      <c r="R16" s="66"/>
      <c r="S16" s="66"/>
      <c r="T16" s="64"/>
      <c r="U16" s="64"/>
      <c r="V16" s="66"/>
      <c r="W16" s="66"/>
      <c r="X16" s="66"/>
      <c r="Y16" s="66"/>
      <c r="Z16" s="59"/>
      <c r="AA16" s="59"/>
    </row>
    <row r="17" spans="1:27" ht="12.75" customHeight="1">
      <c r="A17" s="10"/>
      <c r="B17" s="64"/>
      <c r="C17" s="66"/>
      <c r="D17" s="66"/>
      <c r="E17" s="66"/>
      <c r="F17" s="66"/>
      <c r="G17" s="66"/>
      <c r="H17" s="66"/>
      <c r="I17" s="66"/>
      <c r="J17" s="66"/>
      <c r="K17" s="66"/>
      <c r="L17" s="66"/>
      <c r="M17" s="66"/>
      <c r="N17" s="66"/>
      <c r="O17" s="66"/>
      <c r="P17" s="66"/>
      <c r="Q17" s="66"/>
      <c r="R17" s="66"/>
      <c r="S17" s="66"/>
      <c r="T17" s="64"/>
      <c r="U17" s="64"/>
      <c r="V17" s="66"/>
      <c r="W17" s="66"/>
      <c r="X17" s="66"/>
      <c r="Y17" s="66"/>
      <c r="Z17" s="59"/>
      <c r="AA17" s="59"/>
    </row>
    <row r="18" spans="1:27" ht="51.75" customHeight="1">
      <c r="A18" s="10"/>
      <c r="B18" s="64"/>
      <c r="C18" s="66"/>
      <c r="D18" s="66"/>
      <c r="E18" s="66"/>
      <c r="F18" s="66"/>
      <c r="G18" s="66"/>
      <c r="H18" s="66"/>
      <c r="I18" s="66"/>
      <c r="J18" s="66"/>
      <c r="K18" s="66"/>
      <c r="L18" s="66"/>
      <c r="M18" s="66"/>
      <c r="N18" s="66"/>
      <c r="O18" s="66"/>
      <c r="P18" s="66"/>
      <c r="Q18" s="66"/>
      <c r="R18" s="66"/>
      <c r="S18" s="66"/>
      <c r="T18" s="64"/>
      <c r="U18" s="64"/>
      <c r="V18" s="66"/>
      <c r="W18" s="66"/>
      <c r="X18" s="66"/>
      <c r="Y18" s="66"/>
      <c r="Z18" s="60"/>
      <c r="AA18" s="60"/>
    </row>
    <row r="19" spans="1:27" ht="15" customHeight="1">
      <c r="A19" s="13" t="s">
        <v>25</v>
      </c>
      <c r="B19" s="13" t="s">
        <v>26</v>
      </c>
      <c r="C19" s="13" t="s">
        <v>53</v>
      </c>
      <c r="D19" s="13" t="s">
        <v>211</v>
      </c>
      <c r="E19" s="13" t="s">
        <v>212</v>
      </c>
      <c r="F19" s="13" t="s">
        <v>95</v>
      </c>
      <c r="G19" s="13" t="s">
        <v>214</v>
      </c>
      <c r="H19" s="13" t="s">
        <v>215</v>
      </c>
      <c r="I19" s="13" t="s">
        <v>216</v>
      </c>
      <c r="J19" s="14">
        <v>10</v>
      </c>
      <c r="K19" s="14">
        <v>11</v>
      </c>
      <c r="L19" s="14">
        <v>12</v>
      </c>
      <c r="M19" s="14">
        <v>13</v>
      </c>
      <c r="N19" s="14">
        <v>14</v>
      </c>
      <c r="O19" s="14">
        <v>15</v>
      </c>
      <c r="P19" s="14">
        <v>16</v>
      </c>
      <c r="Q19" s="14">
        <v>17</v>
      </c>
      <c r="R19" s="14">
        <v>18</v>
      </c>
      <c r="S19" s="51">
        <v>19</v>
      </c>
      <c r="T19" s="61">
        <v>20</v>
      </c>
      <c r="U19" s="62"/>
      <c r="V19" s="15">
        <v>21</v>
      </c>
      <c r="W19" s="15">
        <v>22</v>
      </c>
      <c r="X19" s="15">
        <v>23</v>
      </c>
      <c r="Y19" s="15">
        <v>24</v>
      </c>
      <c r="Z19" s="15">
        <v>25</v>
      </c>
      <c r="AA19" s="15">
        <v>26</v>
      </c>
    </row>
    <row r="20" spans="1:27" s="30" customFormat="1" ht="38.25" customHeight="1">
      <c r="A20" s="26" t="s">
        <v>29</v>
      </c>
      <c r="B20" s="27" t="s">
        <v>30</v>
      </c>
      <c r="C20" s="28" t="s">
        <v>31</v>
      </c>
      <c r="D20" s="28" t="s">
        <v>31</v>
      </c>
      <c r="E20" s="28" t="s">
        <v>31</v>
      </c>
      <c r="F20" s="28" t="s">
        <v>31</v>
      </c>
      <c r="G20" s="28" t="s">
        <v>31</v>
      </c>
      <c r="H20" s="28" t="s">
        <v>31</v>
      </c>
      <c r="I20" s="28" t="s">
        <v>31</v>
      </c>
      <c r="J20" s="28" t="s">
        <v>31</v>
      </c>
      <c r="K20" s="28" t="s">
        <v>31</v>
      </c>
      <c r="L20" s="28" t="s">
        <v>31</v>
      </c>
      <c r="M20" s="28" t="s">
        <v>31</v>
      </c>
      <c r="N20" s="28" t="s">
        <v>31</v>
      </c>
      <c r="O20" s="28" t="s">
        <v>31</v>
      </c>
      <c r="P20" s="28" t="s">
        <v>31</v>
      </c>
      <c r="Q20" s="28" t="s">
        <v>31</v>
      </c>
      <c r="R20" s="28" t="s">
        <v>31</v>
      </c>
      <c r="S20" s="28" t="s">
        <v>31</v>
      </c>
      <c r="T20" s="28" t="s">
        <v>31</v>
      </c>
      <c r="U20" s="28" t="s">
        <v>31</v>
      </c>
      <c r="V20" s="29">
        <f>V21+V49+V65+V68+V75+V82</f>
        <v>21153.3</v>
      </c>
      <c r="W20" s="29">
        <f t="shared" ref="W20:Z20" si="0">W21+W49+W65+W68+W75+W82</f>
        <v>15207.4</v>
      </c>
      <c r="X20" s="29">
        <f t="shared" si="0"/>
        <v>29226.499999999996</v>
      </c>
      <c r="Y20" s="29">
        <f t="shared" si="0"/>
        <v>15643.1</v>
      </c>
      <c r="Z20" s="29">
        <f t="shared" si="0"/>
        <v>14426.699999999999</v>
      </c>
      <c r="AA20" s="29">
        <f t="shared" ref="AA20" si="1">AA21+AA49+AA65+AA68+AA75+AA82</f>
        <v>14628</v>
      </c>
    </row>
    <row r="21" spans="1:27" s="30" customFormat="1" ht="63.75" customHeight="1">
      <c r="A21" s="26" t="s">
        <v>32</v>
      </c>
      <c r="B21" s="27" t="s">
        <v>33</v>
      </c>
      <c r="C21" s="28" t="s">
        <v>31</v>
      </c>
      <c r="D21" s="28" t="s">
        <v>31</v>
      </c>
      <c r="E21" s="28" t="s">
        <v>31</v>
      </c>
      <c r="F21" s="28" t="s">
        <v>31</v>
      </c>
      <c r="G21" s="28" t="s">
        <v>31</v>
      </c>
      <c r="H21" s="28" t="s">
        <v>31</v>
      </c>
      <c r="I21" s="28" t="s">
        <v>31</v>
      </c>
      <c r="J21" s="28" t="s">
        <v>31</v>
      </c>
      <c r="K21" s="28" t="s">
        <v>31</v>
      </c>
      <c r="L21" s="28" t="s">
        <v>31</v>
      </c>
      <c r="M21" s="28" t="s">
        <v>31</v>
      </c>
      <c r="N21" s="28" t="s">
        <v>31</v>
      </c>
      <c r="O21" s="28" t="s">
        <v>31</v>
      </c>
      <c r="P21" s="28" t="s">
        <v>31</v>
      </c>
      <c r="Q21" s="28" t="s">
        <v>31</v>
      </c>
      <c r="R21" s="28" t="s">
        <v>31</v>
      </c>
      <c r="S21" s="28" t="s">
        <v>31</v>
      </c>
      <c r="T21" s="28" t="s">
        <v>31</v>
      </c>
      <c r="U21" s="28" t="s">
        <v>31</v>
      </c>
      <c r="V21" s="29">
        <f>V22</f>
        <v>12258.999999999998</v>
      </c>
      <c r="W21" s="29">
        <f t="shared" ref="W21:AA21" si="2">W22</f>
        <v>6549.4000000000005</v>
      </c>
      <c r="X21" s="29">
        <f t="shared" si="2"/>
        <v>17246.699999999997</v>
      </c>
      <c r="Y21" s="29">
        <f t="shared" si="2"/>
        <v>6616.2</v>
      </c>
      <c r="Z21" s="29">
        <f t="shared" si="2"/>
        <v>6530.3</v>
      </c>
      <c r="AA21" s="29">
        <f t="shared" si="2"/>
        <v>6358.8</v>
      </c>
    </row>
    <row r="22" spans="1:27" s="30" customFormat="1" ht="51" customHeight="1">
      <c r="A22" s="26" t="s">
        <v>34</v>
      </c>
      <c r="B22" s="27" t="s">
        <v>35</v>
      </c>
      <c r="C22" s="28" t="s">
        <v>31</v>
      </c>
      <c r="D22" s="28" t="s">
        <v>31</v>
      </c>
      <c r="E22" s="28" t="s">
        <v>31</v>
      </c>
      <c r="F22" s="28" t="s">
        <v>31</v>
      </c>
      <c r="G22" s="28" t="s">
        <v>31</v>
      </c>
      <c r="H22" s="28" t="s">
        <v>31</v>
      </c>
      <c r="I22" s="28" t="s">
        <v>31</v>
      </c>
      <c r="J22" s="28" t="s">
        <v>31</v>
      </c>
      <c r="K22" s="28" t="s">
        <v>31</v>
      </c>
      <c r="L22" s="28" t="s">
        <v>31</v>
      </c>
      <c r="M22" s="28" t="s">
        <v>31</v>
      </c>
      <c r="N22" s="28" t="s">
        <v>31</v>
      </c>
      <c r="O22" s="28" t="s">
        <v>31</v>
      </c>
      <c r="P22" s="28" t="s">
        <v>31</v>
      </c>
      <c r="Q22" s="28" t="s">
        <v>31</v>
      </c>
      <c r="R22" s="28" t="s">
        <v>31</v>
      </c>
      <c r="S22" s="28" t="s">
        <v>31</v>
      </c>
      <c r="T22" s="28" t="s">
        <v>31</v>
      </c>
      <c r="U22" s="28" t="s">
        <v>31</v>
      </c>
      <c r="V22" s="29">
        <f>V23+V24+V25+V27+V28+V29+V30+V32+V33+V34+V36+V38+V39+V40+V41+V42+V43+V44+V47+V48</f>
        <v>12258.999999999998</v>
      </c>
      <c r="W22" s="29">
        <f t="shared" ref="W22:Z22" si="3">W23+W24+W25+W27+W28+W29+W30+W32+W33+W34+W36+W38+W39+W40+W41+W42+W43+W44+W47+W48</f>
        <v>6549.4000000000005</v>
      </c>
      <c r="X22" s="29">
        <f t="shared" si="3"/>
        <v>17246.699999999997</v>
      </c>
      <c r="Y22" s="29">
        <f t="shared" si="3"/>
        <v>6616.2</v>
      </c>
      <c r="Z22" s="29">
        <f t="shared" si="3"/>
        <v>6530.3</v>
      </c>
      <c r="AA22" s="29">
        <f t="shared" ref="AA22" si="4">AA23+AA24+AA25+AA27+AA28+AA29+AA30+AA32+AA33+AA34+AA36+AA38+AA39+AA40+AA41+AA42+AA43+AA44+AA47+AA48</f>
        <v>6358.8</v>
      </c>
    </row>
    <row r="23" spans="1:27" ht="102" customHeight="1">
      <c r="A23" s="16" t="s">
        <v>36</v>
      </c>
      <c r="B23" s="17" t="s">
        <v>37</v>
      </c>
      <c r="C23" s="18" t="s">
        <v>38</v>
      </c>
      <c r="D23" s="19" t="s">
        <v>39</v>
      </c>
      <c r="E23" s="19" t="s">
        <v>40</v>
      </c>
      <c r="F23" s="19"/>
      <c r="G23" s="19"/>
      <c r="H23" s="19"/>
      <c r="I23" s="19"/>
      <c r="J23" s="19"/>
      <c r="K23" s="19"/>
      <c r="L23" s="19"/>
      <c r="M23" s="19"/>
      <c r="N23" s="19"/>
      <c r="O23" s="19"/>
      <c r="P23" s="19"/>
      <c r="Q23" s="19"/>
      <c r="R23" s="19"/>
      <c r="S23" s="19" t="s">
        <v>25</v>
      </c>
      <c r="T23" s="19" t="s">
        <v>217</v>
      </c>
      <c r="U23" s="19" t="s">
        <v>187</v>
      </c>
      <c r="V23" s="20">
        <v>35.299999999999997</v>
      </c>
      <c r="W23" s="20">
        <v>34.4</v>
      </c>
      <c r="X23" s="20">
        <v>153.69999999999999</v>
      </c>
      <c r="Y23" s="20">
        <v>58</v>
      </c>
      <c r="Z23" s="20">
        <v>52</v>
      </c>
      <c r="AA23" s="20">
        <v>52</v>
      </c>
    </row>
    <row r="24" spans="1:27" ht="102" customHeight="1">
      <c r="A24" s="16" t="s">
        <v>41</v>
      </c>
      <c r="B24" s="17" t="s">
        <v>42</v>
      </c>
      <c r="C24" s="18" t="s">
        <v>38</v>
      </c>
      <c r="D24" s="19" t="s">
        <v>39</v>
      </c>
      <c r="E24" s="19" t="s">
        <v>40</v>
      </c>
      <c r="F24" s="19"/>
      <c r="G24" s="19"/>
      <c r="H24" s="19"/>
      <c r="I24" s="19"/>
      <c r="J24" s="19"/>
      <c r="K24" s="19"/>
      <c r="L24" s="19"/>
      <c r="M24" s="19"/>
      <c r="N24" s="19"/>
      <c r="O24" s="19"/>
      <c r="P24" s="19"/>
      <c r="Q24" s="19"/>
      <c r="R24" s="19"/>
      <c r="S24" s="19" t="s">
        <v>182</v>
      </c>
      <c r="T24" s="19" t="s">
        <v>43</v>
      </c>
      <c r="U24" s="19" t="s">
        <v>44</v>
      </c>
      <c r="V24" s="20"/>
      <c r="W24" s="20"/>
      <c r="X24" s="20">
        <v>552.5</v>
      </c>
      <c r="Y24" s="20">
        <v>82.2</v>
      </c>
      <c r="Z24" s="20"/>
      <c r="AA24" s="20"/>
    </row>
    <row r="25" spans="1:27" ht="165.75" customHeight="1">
      <c r="A25" s="16" t="s">
        <v>45</v>
      </c>
      <c r="B25" s="17" t="s">
        <v>46</v>
      </c>
      <c r="C25" s="18" t="s">
        <v>47</v>
      </c>
      <c r="D25" s="19" t="s">
        <v>39</v>
      </c>
      <c r="E25" s="19" t="s">
        <v>48</v>
      </c>
      <c r="F25" s="19"/>
      <c r="G25" s="19"/>
      <c r="H25" s="19"/>
      <c r="I25" s="19"/>
      <c r="J25" s="19"/>
      <c r="K25" s="19"/>
      <c r="L25" s="19"/>
      <c r="M25" s="19" t="s">
        <v>49</v>
      </c>
      <c r="N25" s="19" t="s">
        <v>39</v>
      </c>
      <c r="O25" s="19" t="s">
        <v>50</v>
      </c>
      <c r="P25" s="19" t="s">
        <v>51</v>
      </c>
      <c r="Q25" s="19" t="s">
        <v>39</v>
      </c>
      <c r="R25" s="19" t="s">
        <v>52</v>
      </c>
      <c r="S25" s="19" t="s">
        <v>53</v>
      </c>
      <c r="T25" s="19" t="s">
        <v>54</v>
      </c>
      <c r="U25" s="19" t="s">
        <v>55</v>
      </c>
      <c r="V25" s="20">
        <v>1940.7</v>
      </c>
      <c r="W25" s="20">
        <v>300</v>
      </c>
      <c r="X25" s="20">
        <v>3412.8</v>
      </c>
      <c r="Y25" s="20">
        <v>1857</v>
      </c>
      <c r="Z25" s="20">
        <v>1879</v>
      </c>
      <c r="AA25" s="20">
        <v>1879</v>
      </c>
    </row>
    <row r="26" spans="1:27" ht="140.25" customHeight="1">
      <c r="A26" s="21"/>
      <c r="B26" s="22"/>
      <c r="C26" s="12" t="s">
        <v>56</v>
      </c>
      <c r="D26" s="23" t="s">
        <v>39</v>
      </c>
      <c r="E26" s="23" t="s">
        <v>57</v>
      </c>
      <c r="F26" s="23"/>
      <c r="G26" s="23"/>
      <c r="H26" s="23"/>
      <c r="I26" s="23"/>
      <c r="J26" s="23"/>
      <c r="K26" s="23"/>
      <c r="L26" s="23"/>
      <c r="M26" s="23"/>
      <c r="N26" s="23"/>
      <c r="O26" s="23"/>
      <c r="P26" s="23"/>
      <c r="Q26" s="23"/>
      <c r="R26" s="23"/>
      <c r="S26" s="24"/>
      <c r="T26" s="23"/>
      <c r="U26" s="23"/>
      <c r="V26" s="25"/>
      <c r="W26" s="25"/>
      <c r="X26" s="25"/>
      <c r="Y26" s="25"/>
      <c r="Z26" s="25"/>
      <c r="AA26" s="25"/>
    </row>
    <row r="27" spans="1:27" ht="114.75" customHeight="1">
      <c r="A27" s="16" t="s">
        <v>58</v>
      </c>
      <c r="B27" s="17" t="s">
        <v>59</v>
      </c>
      <c r="C27" s="18" t="s">
        <v>38</v>
      </c>
      <c r="D27" s="19" t="s">
        <v>39</v>
      </c>
      <c r="E27" s="19" t="s">
        <v>40</v>
      </c>
      <c r="F27" s="19"/>
      <c r="G27" s="19"/>
      <c r="H27" s="19"/>
      <c r="I27" s="19"/>
      <c r="J27" s="19"/>
      <c r="K27" s="19"/>
      <c r="L27" s="19"/>
      <c r="M27" s="19"/>
      <c r="N27" s="19"/>
      <c r="O27" s="19"/>
      <c r="P27" s="19"/>
      <c r="Q27" s="19"/>
      <c r="R27" s="19"/>
      <c r="S27" s="19"/>
      <c r="T27" s="19" t="s">
        <v>60</v>
      </c>
      <c r="U27" s="19" t="s">
        <v>61</v>
      </c>
      <c r="V27" s="54">
        <v>140.9</v>
      </c>
      <c r="W27" s="54">
        <v>140.9</v>
      </c>
      <c r="X27" s="54">
        <v>1880.8</v>
      </c>
      <c r="Y27" s="54">
        <v>0</v>
      </c>
      <c r="Z27" s="54">
        <v>0</v>
      </c>
      <c r="AA27" s="54">
        <v>0</v>
      </c>
    </row>
    <row r="28" spans="1:27" ht="102" hidden="1" customHeight="1">
      <c r="A28" s="16" t="s">
        <v>62</v>
      </c>
      <c r="B28" s="17" t="s">
        <v>63</v>
      </c>
      <c r="C28" s="18" t="s">
        <v>38</v>
      </c>
      <c r="D28" s="19" t="s">
        <v>39</v>
      </c>
      <c r="E28" s="19" t="s">
        <v>40</v>
      </c>
      <c r="F28" s="19"/>
      <c r="G28" s="19"/>
      <c r="H28" s="19"/>
      <c r="I28" s="19"/>
      <c r="J28" s="19"/>
      <c r="K28" s="19"/>
      <c r="L28" s="19"/>
      <c r="M28" s="19"/>
      <c r="N28" s="19"/>
      <c r="O28" s="19"/>
      <c r="P28" s="19"/>
      <c r="Q28" s="19"/>
      <c r="R28" s="19"/>
      <c r="S28" s="19"/>
      <c r="T28" s="19" t="s">
        <v>54</v>
      </c>
      <c r="U28" s="19" t="s">
        <v>64</v>
      </c>
      <c r="V28" s="52">
        <v>0</v>
      </c>
      <c r="W28" s="52">
        <v>0</v>
      </c>
      <c r="X28" s="52">
        <v>0</v>
      </c>
      <c r="Y28" s="52">
        <v>0</v>
      </c>
      <c r="Z28" s="52">
        <v>0</v>
      </c>
      <c r="AA28" s="52">
        <v>0</v>
      </c>
    </row>
    <row r="29" spans="1:27" ht="102" hidden="1" customHeight="1">
      <c r="A29" s="16" t="s">
        <v>65</v>
      </c>
      <c r="B29" s="17" t="s">
        <v>66</v>
      </c>
      <c r="C29" s="18" t="s">
        <v>38</v>
      </c>
      <c r="D29" s="19" t="s">
        <v>39</v>
      </c>
      <c r="E29" s="19" t="s">
        <v>40</v>
      </c>
      <c r="F29" s="19"/>
      <c r="G29" s="19"/>
      <c r="H29" s="19"/>
      <c r="I29" s="19"/>
      <c r="J29" s="19"/>
      <c r="K29" s="19"/>
      <c r="L29" s="19"/>
      <c r="M29" s="19"/>
      <c r="N29" s="19"/>
      <c r="O29" s="19"/>
      <c r="P29" s="19"/>
      <c r="Q29" s="19"/>
      <c r="R29" s="19"/>
      <c r="S29" s="19"/>
      <c r="T29" s="19" t="s">
        <v>67</v>
      </c>
      <c r="U29" s="19" t="s">
        <v>68</v>
      </c>
      <c r="V29" s="52">
        <v>0</v>
      </c>
      <c r="W29" s="52">
        <v>0</v>
      </c>
      <c r="X29" s="52">
        <v>0</v>
      </c>
      <c r="Y29" s="52">
        <v>0</v>
      </c>
      <c r="Z29" s="52">
        <v>0</v>
      </c>
      <c r="AA29" s="52">
        <v>0</v>
      </c>
    </row>
    <row r="30" spans="1:27" ht="178.5" customHeight="1">
      <c r="A30" s="16" t="s">
        <v>69</v>
      </c>
      <c r="B30" s="17" t="s">
        <v>70</v>
      </c>
      <c r="C30" s="18" t="s">
        <v>71</v>
      </c>
      <c r="D30" s="19" t="s">
        <v>39</v>
      </c>
      <c r="E30" s="19" t="s">
        <v>72</v>
      </c>
      <c r="F30" s="19"/>
      <c r="G30" s="19"/>
      <c r="H30" s="19"/>
      <c r="I30" s="19"/>
      <c r="J30" s="19"/>
      <c r="K30" s="19"/>
      <c r="L30" s="19"/>
      <c r="M30" s="19"/>
      <c r="N30" s="19"/>
      <c r="O30" s="19"/>
      <c r="P30" s="19" t="s">
        <v>73</v>
      </c>
      <c r="Q30" s="19" t="s">
        <v>39</v>
      </c>
      <c r="R30" s="19" t="s">
        <v>74</v>
      </c>
      <c r="S30" s="19" t="s">
        <v>224</v>
      </c>
      <c r="T30" s="19" t="s">
        <v>75</v>
      </c>
      <c r="U30" s="19" t="s">
        <v>76</v>
      </c>
      <c r="V30" s="20">
        <v>10</v>
      </c>
      <c r="W30" s="20">
        <v>0</v>
      </c>
      <c r="X30" s="20">
        <v>10</v>
      </c>
      <c r="Y30" s="20">
        <v>10</v>
      </c>
      <c r="Z30" s="20">
        <v>10</v>
      </c>
      <c r="AA30" s="20">
        <v>10</v>
      </c>
    </row>
    <row r="31" spans="1:27" ht="127.5" customHeight="1">
      <c r="A31" s="21"/>
      <c r="B31" s="22"/>
      <c r="C31" s="12" t="s">
        <v>77</v>
      </c>
      <c r="D31" s="23" t="s">
        <v>39</v>
      </c>
      <c r="E31" s="23" t="s">
        <v>78</v>
      </c>
      <c r="F31" s="23"/>
      <c r="G31" s="23"/>
      <c r="H31" s="23"/>
      <c r="I31" s="23"/>
      <c r="J31" s="23"/>
      <c r="K31" s="23"/>
      <c r="L31" s="23"/>
      <c r="M31" s="23"/>
      <c r="N31" s="23"/>
      <c r="O31" s="23"/>
      <c r="P31" s="23"/>
      <c r="Q31" s="23"/>
      <c r="R31" s="23"/>
      <c r="S31" s="24"/>
      <c r="T31" s="23"/>
      <c r="U31" s="23"/>
      <c r="V31" s="25"/>
      <c r="W31" s="25"/>
      <c r="X31" s="25"/>
      <c r="Y31" s="25"/>
      <c r="Z31" s="25"/>
      <c r="AA31" s="25"/>
    </row>
    <row r="32" spans="1:27" ht="102" hidden="1" customHeight="1">
      <c r="A32" s="16" t="s">
        <v>79</v>
      </c>
      <c r="B32" s="17" t="s">
        <v>80</v>
      </c>
      <c r="C32" s="18" t="s">
        <v>77</v>
      </c>
      <c r="D32" s="19" t="s">
        <v>39</v>
      </c>
      <c r="E32" s="19" t="s">
        <v>78</v>
      </c>
      <c r="F32" s="19"/>
      <c r="G32" s="19"/>
      <c r="H32" s="19"/>
      <c r="I32" s="19"/>
      <c r="J32" s="19"/>
      <c r="K32" s="19"/>
      <c r="L32" s="19"/>
      <c r="M32" s="19"/>
      <c r="N32" s="19"/>
      <c r="O32" s="19"/>
      <c r="P32" s="19"/>
      <c r="Q32" s="19"/>
      <c r="R32" s="19"/>
      <c r="S32" s="19"/>
      <c r="T32" s="19" t="s">
        <v>67</v>
      </c>
      <c r="U32" s="19" t="s">
        <v>68</v>
      </c>
      <c r="V32" s="52">
        <v>0</v>
      </c>
      <c r="W32" s="52">
        <v>0</v>
      </c>
      <c r="X32" s="52">
        <v>0</v>
      </c>
      <c r="Y32" s="52">
        <v>0</v>
      </c>
      <c r="Z32" s="52">
        <v>0</v>
      </c>
      <c r="AA32" s="52">
        <v>0</v>
      </c>
    </row>
    <row r="33" spans="1:27" ht="102" hidden="1" customHeight="1">
      <c r="A33" s="16" t="s">
        <v>81</v>
      </c>
      <c r="B33" s="17" t="s">
        <v>82</v>
      </c>
      <c r="C33" s="18" t="s">
        <v>38</v>
      </c>
      <c r="D33" s="19" t="s">
        <v>39</v>
      </c>
      <c r="E33" s="19" t="s">
        <v>40</v>
      </c>
      <c r="F33" s="19"/>
      <c r="G33" s="19"/>
      <c r="H33" s="19"/>
      <c r="I33" s="19"/>
      <c r="J33" s="19"/>
      <c r="K33" s="19"/>
      <c r="L33" s="19"/>
      <c r="M33" s="19"/>
      <c r="N33" s="19"/>
      <c r="O33" s="19"/>
      <c r="P33" s="19"/>
      <c r="Q33" s="19"/>
      <c r="R33" s="19"/>
      <c r="S33" s="19"/>
      <c r="T33" s="19" t="s">
        <v>54</v>
      </c>
      <c r="U33" s="19" t="s">
        <v>83</v>
      </c>
      <c r="V33" s="52">
        <v>0</v>
      </c>
      <c r="W33" s="52">
        <v>0</v>
      </c>
      <c r="X33" s="52">
        <v>0</v>
      </c>
      <c r="Y33" s="52">
        <v>0</v>
      </c>
      <c r="Z33" s="52">
        <v>0</v>
      </c>
      <c r="AA33" s="52">
        <v>0</v>
      </c>
    </row>
    <row r="34" spans="1:27" ht="129" hidden="1" customHeight="1">
      <c r="A34" s="16" t="s">
        <v>84</v>
      </c>
      <c r="B34" s="17" t="s">
        <v>85</v>
      </c>
      <c r="C34" s="18" t="s">
        <v>86</v>
      </c>
      <c r="D34" s="19" t="s">
        <v>39</v>
      </c>
      <c r="E34" s="19" t="s">
        <v>87</v>
      </c>
      <c r="F34" s="19"/>
      <c r="G34" s="19"/>
      <c r="H34" s="19"/>
      <c r="I34" s="19"/>
      <c r="J34" s="19"/>
      <c r="K34" s="19"/>
      <c r="L34" s="19"/>
      <c r="M34" s="19"/>
      <c r="N34" s="19"/>
      <c r="O34" s="19"/>
      <c r="P34" s="19" t="s">
        <v>88</v>
      </c>
      <c r="Q34" s="19" t="s">
        <v>39</v>
      </c>
      <c r="R34" s="19" t="s">
        <v>89</v>
      </c>
      <c r="S34" s="19"/>
      <c r="T34" s="19" t="s">
        <v>64</v>
      </c>
      <c r="U34" s="19" t="s">
        <v>75</v>
      </c>
      <c r="V34" s="52"/>
      <c r="W34" s="52"/>
      <c r="X34" s="52"/>
      <c r="Y34" s="52"/>
      <c r="Z34" s="52"/>
      <c r="AA34" s="52"/>
    </row>
    <row r="35" spans="1:27" ht="114.75" hidden="1" customHeight="1">
      <c r="A35" s="21"/>
      <c r="B35" s="22"/>
      <c r="C35" s="12"/>
      <c r="D35" s="23"/>
      <c r="E35" s="23"/>
      <c r="F35" s="23" t="s">
        <v>90</v>
      </c>
      <c r="G35" s="23" t="s">
        <v>39</v>
      </c>
      <c r="H35" s="23" t="s">
        <v>91</v>
      </c>
      <c r="I35" s="23" t="s">
        <v>92</v>
      </c>
      <c r="J35" s="23"/>
      <c r="K35" s="23"/>
      <c r="L35" s="23"/>
      <c r="M35" s="23"/>
      <c r="N35" s="23"/>
      <c r="O35" s="23"/>
      <c r="P35" s="23"/>
      <c r="Q35" s="23"/>
      <c r="R35" s="23"/>
      <c r="S35" s="24"/>
      <c r="T35" s="23"/>
      <c r="U35" s="23"/>
      <c r="V35" s="53"/>
      <c r="W35" s="53"/>
      <c r="X35" s="53"/>
      <c r="Y35" s="53"/>
      <c r="Z35" s="53"/>
      <c r="AA35" s="53"/>
    </row>
    <row r="36" spans="1:27" ht="124.5" customHeight="1">
      <c r="A36" s="16" t="s">
        <v>93</v>
      </c>
      <c r="B36" s="17" t="s">
        <v>94</v>
      </c>
      <c r="C36" s="18" t="s">
        <v>86</v>
      </c>
      <c r="D36" s="19" t="s">
        <v>39</v>
      </c>
      <c r="E36" s="19" t="s">
        <v>87</v>
      </c>
      <c r="F36" s="19"/>
      <c r="G36" s="19"/>
      <c r="H36" s="19"/>
      <c r="I36" s="19"/>
      <c r="J36" s="19"/>
      <c r="K36" s="19"/>
      <c r="L36" s="19"/>
      <c r="M36" s="19"/>
      <c r="N36" s="19"/>
      <c r="O36" s="19"/>
      <c r="P36" s="19" t="s">
        <v>88</v>
      </c>
      <c r="Q36" s="19" t="s">
        <v>39</v>
      </c>
      <c r="R36" s="19" t="s">
        <v>89</v>
      </c>
      <c r="S36" s="19" t="s">
        <v>214</v>
      </c>
      <c r="T36" s="19" t="s">
        <v>222</v>
      </c>
      <c r="U36" s="19" t="s">
        <v>223</v>
      </c>
      <c r="V36" s="54">
        <v>5359.9</v>
      </c>
      <c r="W36" s="54">
        <v>5284.1</v>
      </c>
      <c r="X36" s="54">
        <v>5458.8</v>
      </c>
      <c r="Y36" s="54">
        <v>4057</v>
      </c>
      <c r="Z36" s="54">
        <v>4069.3</v>
      </c>
      <c r="AA36" s="54">
        <v>3979.8</v>
      </c>
    </row>
    <row r="37" spans="1:27" ht="128.25" customHeight="1">
      <c r="A37" s="21"/>
      <c r="B37" s="22"/>
      <c r="C37" s="12"/>
      <c r="D37" s="23"/>
      <c r="E37" s="23"/>
      <c r="F37" s="23" t="s">
        <v>90</v>
      </c>
      <c r="G37" s="23" t="s">
        <v>39</v>
      </c>
      <c r="H37" s="23" t="s">
        <v>91</v>
      </c>
      <c r="I37" s="23" t="s">
        <v>92</v>
      </c>
      <c r="J37" s="23"/>
      <c r="K37" s="23"/>
      <c r="L37" s="23"/>
      <c r="M37" s="23"/>
      <c r="N37" s="23"/>
      <c r="O37" s="23"/>
      <c r="P37" s="23"/>
      <c r="Q37" s="23"/>
      <c r="R37" s="23"/>
      <c r="S37" s="24"/>
      <c r="T37" s="23"/>
      <c r="U37" s="23"/>
      <c r="V37" s="55"/>
      <c r="W37" s="55"/>
      <c r="X37" s="55"/>
      <c r="Y37" s="55"/>
      <c r="Z37" s="55"/>
      <c r="AA37" s="55"/>
    </row>
    <row r="38" spans="1:27" ht="102" customHeight="1">
      <c r="A38" s="16" t="s">
        <v>96</v>
      </c>
      <c r="B38" s="17" t="s">
        <v>97</v>
      </c>
      <c r="C38" s="18" t="s">
        <v>98</v>
      </c>
      <c r="D38" s="19" t="s">
        <v>39</v>
      </c>
      <c r="E38" s="19" t="s">
        <v>99</v>
      </c>
      <c r="F38" s="19"/>
      <c r="G38" s="19"/>
      <c r="H38" s="19"/>
      <c r="I38" s="19"/>
      <c r="J38" s="19"/>
      <c r="K38" s="19"/>
      <c r="L38" s="19"/>
      <c r="M38" s="19" t="s">
        <v>100</v>
      </c>
      <c r="N38" s="19" t="s">
        <v>39</v>
      </c>
      <c r="O38" s="19" t="s">
        <v>101</v>
      </c>
      <c r="P38" s="19"/>
      <c r="Q38" s="19"/>
      <c r="R38" s="19"/>
      <c r="S38" s="19"/>
      <c r="T38" s="19" t="s">
        <v>102</v>
      </c>
      <c r="U38" s="19" t="s">
        <v>103</v>
      </c>
      <c r="V38" s="54">
        <v>3716.9</v>
      </c>
      <c r="W38" s="54">
        <v>0</v>
      </c>
      <c r="X38" s="54">
        <v>3698.4</v>
      </c>
      <c r="Y38" s="54">
        <v>0</v>
      </c>
      <c r="Z38" s="54">
        <v>0</v>
      </c>
      <c r="AA38" s="54">
        <v>0</v>
      </c>
    </row>
    <row r="39" spans="1:27" ht="102" customHeight="1">
      <c r="A39" s="16" t="s">
        <v>104</v>
      </c>
      <c r="B39" s="17" t="s">
        <v>105</v>
      </c>
      <c r="C39" s="18" t="s">
        <v>98</v>
      </c>
      <c r="D39" s="19" t="s">
        <v>39</v>
      </c>
      <c r="E39" s="19" t="s">
        <v>99</v>
      </c>
      <c r="F39" s="19"/>
      <c r="G39" s="19"/>
      <c r="H39" s="19"/>
      <c r="I39" s="19"/>
      <c r="J39" s="19"/>
      <c r="K39" s="19"/>
      <c r="L39" s="19"/>
      <c r="M39" s="19" t="s">
        <v>100</v>
      </c>
      <c r="N39" s="19" t="s">
        <v>39</v>
      </c>
      <c r="O39" s="19" t="s">
        <v>101</v>
      </c>
      <c r="P39" s="19"/>
      <c r="Q39" s="19"/>
      <c r="R39" s="19"/>
      <c r="S39" s="19"/>
      <c r="T39" s="19" t="s">
        <v>76</v>
      </c>
      <c r="U39" s="19" t="s">
        <v>43</v>
      </c>
      <c r="V39" s="54">
        <v>0</v>
      </c>
      <c r="W39" s="54">
        <v>0</v>
      </c>
      <c r="X39" s="54">
        <v>25</v>
      </c>
      <c r="Y39" s="54">
        <v>0</v>
      </c>
      <c r="Z39" s="54">
        <v>15</v>
      </c>
      <c r="AA39" s="54">
        <v>15</v>
      </c>
    </row>
    <row r="40" spans="1:27" ht="102" customHeight="1">
      <c r="A40" s="16" t="s">
        <v>106</v>
      </c>
      <c r="B40" s="17" t="s">
        <v>107</v>
      </c>
      <c r="C40" s="18" t="s">
        <v>38</v>
      </c>
      <c r="D40" s="19" t="s">
        <v>39</v>
      </c>
      <c r="E40" s="19" t="s">
        <v>40</v>
      </c>
      <c r="F40" s="19"/>
      <c r="G40" s="19"/>
      <c r="H40" s="19"/>
      <c r="I40" s="19"/>
      <c r="J40" s="19"/>
      <c r="K40" s="19"/>
      <c r="L40" s="19"/>
      <c r="M40" s="19"/>
      <c r="N40" s="19"/>
      <c r="O40" s="19"/>
      <c r="P40" s="19"/>
      <c r="Q40" s="19"/>
      <c r="R40" s="19"/>
      <c r="S40" s="19" t="s">
        <v>225</v>
      </c>
      <c r="T40" s="19" t="s">
        <v>43</v>
      </c>
      <c r="U40" s="19" t="s">
        <v>67</v>
      </c>
      <c r="V40" s="20">
        <v>744.3</v>
      </c>
      <c r="W40" s="20">
        <v>678</v>
      </c>
      <c r="X40" s="20">
        <v>1642.6</v>
      </c>
      <c r="Y40" s="20">
        <v>550</v>
      </c>
      <c r="Z40" s="20">
        <v>505</v>
      </c>
      <c r="AA40" s="20">
        <v>423</v>
      </c>
    </row>
    <row r="41" spans="1:27" ht="102" hidden="1" customHeight="1">
      <c r="A41" s="16" t="s">
        <v>108</v>
      </c>
      <c r="B41" s="17" t="s">
        <v>109</v>
      </c>
      <c r="C41" s="18" t="s">
        <v>38</v>
      </c>
      <c r="D41" s="19" t="s">
        <v>39</v>
      </c>
      <c r="E41" s="19" t="s">
        <v>40</v>
      </c>
      <c r="F41" s="19"/>
      <c r="G41" s="19"/>
      <c r="H41" s="19"/>
      <c r="I41" s="19"/>
      <c r="J41" s="19"/>
      <c r="K41" s="19"/>
      <c r="L41" s="19"/>
      <c r="M41" s="19"/>
      <c r="N41" s="19"/>
      <c r="O41" s="19"/>
      <c r="P41" s="19"/>
      <c r="Q41" s="19"/>
      <c r="R41" s="19"/>
      <c r="S41" s="19"/>
      <c r="T41" s="19" t="s">
        <v>43</v>
      </c>
      <c r="U41" s="19" t="s">
        <v>67</v>
      </c>
      <c r="V41" s="52">
        <v>0</v>
      </c>
      <c r="W41" s="52">
        <v>0</v>
      </c>
      <c r="X41" s="52">
        <v>0</v>
      </c>
      <c r="Y41" s="52">
        <v>0</v>
      </c>
      <c r="Z41" s="52">
        <v>0</v>
      </c>
      <c r="AA41" s="52">
        <v>0</v>
      </c>
    </row>
    <row r="42" spans="1:27" ht="344.25" customHeight="1">
      <c r="A42" s="16" t="s">
        <v>110</v>
      </c>
      <c r="B42" s="17" t="s">
        <v>111</v>
      </c>
      <c r="C42" s="18" t="s">
        <v>38</v>
      </c>
      <c r="D42" s="19" t="s">
        <v>39</v>
      </c>
      <c r="E42" s="19" t="s">
        <v>40</v>
      </c>
      <c r="F42" s="19"/>
      <c r="G42" s="19"/>
      <c r="H42" s="19"/>
      <c r="I42" s="19"/>
      <c r="J42" s="31" t="s">
        <v>112</v>
      </c>
      <c r="K42" s="19" t="s">
        <v>39</v>
      </c>
      <c r="L42" s="19" t="s">
        <v>113</v>
      </c>
      <c r="M42" s="19" t="s">
        <v>114</v>
      </c>
      <c r="N42" s="19" t="s">
        <v>39</v>
      </c>
      <c r="O42" s="19" t="s">
        <v>115</v>
      </c>
      <c r="P42" s="19"/>
      <c r="Q42" s="19"/>
      <c r="R42" s="19"/>
      <c r="S42" s="19" t="s">
        <v>116</v>
      </c>
      <c r="T42" s="19" t="s">
        <v>54</v>
      </c>
      <c r="U42" s="19" t="s">
        <v>83</v>
      </c>
      <c r="V42" s="54">
        <v>311</v>
      </c>
      <c r="W42" s="54">
        <v>112</v>
      </c>
      <c r="X42" s="54">
        <v>412.1</v>
      </c>
      <c r="Y42" s="54">
        <v>2</v>
      </c>
      <c r="Z42" s="54">
        <v>0</v>
      </c>
      <c r="AA42" s="54">
        <v>0</v>
      </c>
    </row>
    <row r="43" spans="1:27" ht="102" hidden="1" customHeight="1">
      <c r="A43" s="16" t="s">
        <v>117</v>
      </c>
      <c r="B43" s="17" t="s">
        <v>118</v>
      </c>
      <c r="C43" s="18" t="s">
        <v>38</v>
      </c>
      <c r="D43" s="19" t="s">
        <v>39</v>
      </c>
      <c r="E43" s="19" t="s">
        <v>40</v>
      </c>
      <c r="F43" s="19"/>
      <c r="G43" s="19"/>
      <c r="H43" s="19"/>
      <c r="I43" s="19"/>
      <c r="J43" s="19"/>
      <c r="K43" s="19"/>
      <c r="L43" s="19"/>
      <c r="M43" s="19"/>
      <c r="N43" s="19"/>
      <c r="O43" s="19"/>
      <c r="P43" s="19"/>
      <c r="Q43" s="19"/>
      <c r="R43" s="19"/>
      <c r="S43" s="19"/>
      <c r="T43" s="19" t="s">
        <v>43</v>
      </c>
      <c r="U43" s="19" t="s">
        <v>67</v>
      </c>
      <c r="V43" s="52">
        <v>0</v>
      </c>
      <c r="W43" s="52">
        <v>0</v>
      </c>
      <c r="X43" s="52">
        <v>0</v>
      </c>
      <c r="Y43" s="52">
        <v>0</v>
      </c>
      <c r="Z43" s="52">
        <v>0</v>
      </c>
      <c r="AA43" s="52">
        <v>0</v>
      </c>
    </row>
    <row r="44" spans="1:27" ht="104.25" hidden="1" customHeight="1">
      <c r="A44" s="16" t="s">
        <v>119</v>
      </c>
      <c r="B44" s="17" t="s">
        <v>120</v>
      </c>
      <c r="C44" s="18" t="s">
        <v>77</v>
      </c>
      <c r="D44" s="19" t="s">
        <v>39</v>
      </c>
      <c r="E44" s="19" t="s">
        <v>78</v>
      </c>
      <c r="F44" s="19"/>
      <c r="G44" s="19"/>
      <c r="H44" s="19"/>
      <c r="I44" s="19"/>
      <c r="J44" s="19"/>
      <c r="K44" s="19"/>
      <c r="L44" s="19"/>
      <c r="M44" s="19"/>
      <c r="N44" s="19"/>
      <c r="O44" s="19"/>
      <c r="P44" s="19"/>
      <c r="Q44" s="19"/>
      <c r="R44" s="19"/>
      <c r="S44" s="56" t="s">
        <v>224</v>
      </c>
      <c r="T44" s="19" t="s">
        <v>67</v>
      </c>
      <c r="U44" s="19" t="s">
        <v>55</v>
      </c>
      <c r="V44" s="20"/>
      <c r="W44" s="20"/>
      <c r="X44" s="20"/>
      <c r="Y44" s="20"/>
      <c r="Z44" s="20"/>
      <c r="AA44" s="20"/>
    </row>
    <row r="45" spans="1:27" ht="114.75" hidden="1" customHeight="1">
      <c r="A45" s="21"/>
      <c r="B45" s="22"/>
      <c r="C45" s="12" t="s">
        <v>71</v>
      </c>
      <c r="D45" s="23" t="s">
        <v>39</v>
      </c>
      <c r="E45" s="23" t="s">
        <v>72</v>
      </c>
      <c r="F45" s="23"/>
      <c r="G45" s="23"/>
      <c r="H45" s="23"/>
      <c r="I45" s="23"/>
      <c r="J45" s="23"/>
      <c r="K45" s="23"/>
      <c r="L45" s="23"/>
      <c r="M45" s="23"/>
      <c r="N45" s="23"/>
      <c r="O45" s="23"/>
      <c r="P45" s="23"/>
      <c r="Q45" s="23"/>
      <c r="R45" s="23"/>
      <c r="S45" s="24"/>
      <c r="T45" s="23"/>
      <c r="U45" s="23"/>
      <c r="V45" s="25"/>
      <c r="W45" s="25"/>
      <c r="X45" s="25"/>
      <c r="Y45" s="25"/>
      <c r="Z45" s="25"/>
      <c r="AA45" s="25"/>
    </row>
    <row r="46" spans="1:27" ht="104.25" hidden="1" customHeight="1">
      <c r="A46" s="21"/>
      <c r="B46" s="22"/>
      <c r="C46" s="12" t="s">
        <v>38</v>
      </c>
      <c r="D46" s="23" t="s">
        <v>39</v>
      </c>
      <c r="E46" s="23" t="s">
        <v>40</v>
      </c>
      <c r="F46" s="23"/>
      <c r="G46" s="23"/>
      <c r="H46" s="23"/>
      <c r="I46" s="23"/>
      <c r="J46" s="23"/>
      <c r="K46" s="23"/>
      <c r="L46" s="23"/>
      <c r="M46" s="23"/>
      <c r="N46" s="23"/>
      <c r="O46" s="23"/>
      <c r="P46" s="23"/>
      <c r="Q46" s="23"/>
      <c r="R46" s="23"/>
      <c r="S46" s="24"/>
      <c r="T46" s="23"/>
      <c r="U46" s="23"/>
      <c r="V46" s="25"/>
      <c r="W46" s="25"/>
      <c r="X46" s="25"/>
      <c r="Y46" s="25"/>
      <c r="Z46" s="25"/>
      <c r="AA46" s="25"/>
    </row>
    <row r="47" spans="1:27" ht="102" hidden="1" customHeight="1">
      <c r="A47" s="16" t="s">
        <v>121</v>
      </c>
      <c r="B47" s="17" t="s">
        <v>122</v>
      </c>
      <c r="C47" s="18" t="s">
        <v>38</v>
      </c>
      <c r="D47" s="19" t="s">
        <v>39</v>
      </c>
      <c r="E47" s="19" t="s">
        <v>40</v>
      </c>
      <c r="F47" s="19"/>
      <c r="G47" s="19"/>
      <c r="H47" s="19"/>
      <c r="I47" s="19"/>
      <c r="J47" s="19"/>
      <c r="K47" s="19"/>
      <c r="L47" s="19"/>
      <c r="M47" s="19"/>
      <c r="N47" s="19"/>
      <c r="O47" s="19"/>
      <c r="P47" s="19"/>
      <c r="Q47" s="19"/>
      <c r="R47" s="19"/>
      <c r="S47" s="19"/>
      <c r="T47" s="19" t="s">
        <v>54</v>
      </c>
      <c r="U47" s="19" t="s">
        <v>83</v>
      </c>
      <c r="V47" s="52">
        <v>0</v>
      </c>
      <c r="W47" s="52">
        <v>0</v>
      </c>
      <c r="X47" s="52">
        <v>0</v>
      </c>
      <c r="Y47" s="52">
        <v>0</v>
      </c>
      <c r="Z47" s="52">
        <v>0</v>
      </c>
      <c r="AA47" s="52">
        <v>0</v>
      </c>
    </row>
    <row r="48" spans="1:27" ht="102" hidden="1" customHeight="1">
      <c r="A48" s="16" t="s">
        <v>123</v>
      </c>
      <c r="B48" s="17" t="s">
        <v>124</v>
      </c>
      <c r="C48" s="18" t="s">
        <v>38</v>
      </c>
      <c r="D48" s="19" t="s">
        <v>39</v>
      </c>
      <c r="E48" s="19" t="s">
        <v>40</v>
      </c>
      <c r="F48" s="19"/>
      <c r="G48" s="19"/>
      <c r="H48" s="19"/>
      <c r="I48" s="19"/>
      <c r="J48" s="19"/>
      <c r="K48" s="19"/>
      <c r="L48" s="19"/>
      <c r="M48" s="19"/>
      <c r="N48" s="19"/>
      <c r="O48" s="19"/>
      <c r="P48" s="19"/>
      <c r="Q48" s="19"/>
      <c r="R48" s="19"/>
      <c r="S48" s="19"/>
      <c r="T48" s="19" t="s">
        <v>125</v>
      </c>
      <c r="U48" s="19" t="s">
        <v>125</v>
      </c>
      <c r="V48" s="52">
        <v>0</v>
      </c>
      <c r="W48" s="52">
        <v>0</v>
      </c>
      <c r="X48" s="52">
        <v>0</v>
      </c>
      <c r="Y48" s="52">
        <v>0</v>
      </c>
      <c r="Z48" s="52">
        <v>0</v>
      </c>
      <c r="AA48" s="52">
        <v>0</v>
      </c>
    </row>
    <row r="49" spans="1:27" s="30" customFormat="1" ht="142.5" customHeight="1">
      <c r="A49" s="26" t="s">
        <v>126</v>
      </c>
      <c r="B49" s="27" t="s">
        <v>127</v>
      </c>
      <c r="C49" s="28" t="s">
        <v>31</v>
      </c>
      <c r="D49" s="28" t="s">
        <v>31</v>
      </c>
      <c r="E49" s="28" t="s">
        <v>31</v>
      </c>
      <c r="F49" s="28" t="s">
        <v>31</v>
      </c>
      <c r="G49" s="28" t="s">
        <v>31</v>
      </c>
      <c r="H49" s="28" t="s">
        <v>31</v>
      </c>
      <c r="I49" s="28" t="s">
        <v>31</v>
      </c>
      <c r="J49" s="28" t="s">
        <v>31</v>
      </c>
      <c r="K49" s="28" t="s">
        <v>31</v>
      </c>
      <c r="L49" s="28" t="s">
        <v>31</v>
      </c>
      <c r="M49" s="28" t="s">
        <v>31</v>
      </c>
      <c r="N49" s="28" t="s">
        <v>31</v>
      </c>
      <c r="O49" s="28" t="s">
        <v>31</v>
      </c>
      <c r="P49" s="28" t="s">
        <v>31</v>
      </c>
      <c r="Q49" s="28" t="s">
        <v>31</v>
      </c>
      <c r="R49" s="28" t="s">
        <v>31</v>
      </c>
      <c r="S49" s="28" t="s">
        <v>31</v>
      </c>
      <c r="T49" s="28" t="s">
        <v>31</v>
      </c>
      <c r="U49" s="28" t="s">
        <v>31</v>
      </c>
      <c r="V49" s="29">
        <f>V50+V56+V57+V58+V59+V61+V62+V63+V64</f>
        <v>7740.5</v>
      </c>
      <c r="W49" s="29">
        <f t="shared" ref="W49:Z49" si="5">W50+W56+W57+W58+W59+W61+W62+W63+W64</f>
        <v>7558.9</v>
      </c>
      <c r="X49" s="29">
        <f t="shared" si="5"/>
        <v>10499.699999999999</v>
      </c>
      <c r="Y49" s="29">
        <f t="shared" si="5"/>
        <v>7388.6</v>
      </c>
      <c r="Z49" s="29">
        <f t="shared" si="5"/>
        <v>7110</v>
      </c>
      <c r="AA49" s="29">
        <f t="shared" ref="AA49" si="6">AA50+AA56+AA57+AA58+AA59+AA61+AA62+AA63+AA64</f>
        <v>7170</v>
      </c>
    </row>
    <row r="50" spans="1:27" ht="156" customHeight="1">
      <c r="A50" s="16" t="s">
        <v>128</v>
      </c>
      <c r="B50" s="17" t="s">
        <v>129</v>
      </c>
      <c r="C50" s="18" t="s">
        <v>130</v>
      </c>
      <c r="D50" s="19" t="s">
        <v>39</v>
      </c>
      <c r="E50" s="19" t="s">
        <v>131</v>
      </c>
      <c r="F50" s="19"/>
      <c r="G50" s="19"/>
      <c r="H50" s="19"/>
      <c r="I50" s="19"/>
      <c r="J50" s="19"/>
      <c r="K50" s="19"/>
      <c r="L50" s="19"/>
      <c r="M50" s="19"/>
      <c r="N50" s="19"/>
      <c r="O50" s="19"/>
      <c r="P50" s="19" t="s">
        <v>88</v>
      </c>
      <c r="Q50" s="19" t="s">
        <v>39</v>
      </c>
      <c r="R50" s="19" t="s">
        <v>89</v>
      </c>
      <c r="S50" s="19" t="s">
        <v>25</v>
      </c>
      <c r="T50" s="19" t="s">
        <v>220</v>
      </c>
      <c r="U50" s="19" t="s">
        <v>221</v>
      </c>
      <c r="V50" s="20">
        <v>2458</v>
      </c>
      <c r="W50" s="20">
        <v>2322.3000000000002</v>
      </c>
      <c r="X50" s="20">
        <v>4190.2</v>
      </c>
      <c r="Y50" s="20">
        <v>2406.6</v>
      </c>
      <c r="Z50" s="20">
        <v>2778</v>
      </c>
      <c r="AA50" s="20">
        <v>2773</v>
      </c>
    </row>
    <row r="51" spans="1:27" ht="111.75" customHeight="1">
      <c r="A51" s="21"/>
      <c r="B51" s="22"/>
      <c r="C51" s="12" t="s">
        <v>132</v>
      </c>
      <c r="D51" s="23" t="s">
        <v>39</v>
      </c>
      <c r="E51" s="23" t="s">
        <v>133</v>
      </c>
      <c r="F51" s="23"/>
      <c r="G51" s="23"/>
      <c r="H51" s="23"/>
      <c r="I51" s="23"/>
      <c r="J51" s="23"/>
      <c r="K51" s="23"/>
      <c r="L51" s="23"/>
      <c r="M51" s="23"/>
      <c r="N51" s="23"/>
      <c r="O51" s="23"/>
      <c r="P51" s="23"/>
      <c r="Q51" s="23"/>
      <c r="R51" s="23"/>
      <c r="S51" s="24"/>
      <c r="T51" s="23"/>
      <c r="U51" s="23"/>
      <c r="V51" s="25"/>
      <c r="W51" s="25"/>
      <c r="X51" s="25"/>
      <c r="Y51" s="25"/>
      <c r="Z51" s="25"/>
      <c r="AA51" s="25"/>
    </row>
    <row r="52" spans="1:27" ht="78" customHeight="1">
      <c r="A52" s="21"/>
      <c r="B52" s="22"/>
      <c r="C52" s="12" t="s">
        <v>134</v>
      </c>
      <c r="D52" s="23" t="s">
        <v>39</v>
      </c>
      <c r="E52" s="23" t="s">
        <v>135</v>
      </c>
      <c r="F52" s="23"/>
      <c r="G52" s="23"/>
      <c r="H52" s="23"/>
      <c r="I52" s="23"/>
      <c r="J52" s="23"/>
      <c r="K52" s="23"/>
      <c r="L52" s="23"/>
      <c r="M52" s="23"/>
      <c r="N52" s="23"/>
      <c r="O52" s="23"/>
      <c r="P52" s="23"/>
      <c r="Q52" s="23"/>
      <c r="R52" s="23"/>
      <c r="S52" s="24"/>
      <c r="T52" s="23"/>
      <c r="U52" s="23"/>
      <c r="V52" s="25"/>
      <c r="W52" s="25"/>
      <c r="X52" s="25"/>
      <c r="Y52" s="25"/>
      <c r="Z52" s="25"/>
      <c r="AA52" s="25"/>
    </row>
    <row r="53" spans="1:27" ht="78" customHeight="1">
      <c r="A53" s="21"/>
      <c r="B53" s="22"/>
      <c r="C53" s="12" t="s">
        <v>136</v>
      </c>
      <c r="D53" s="23" t="s">
        <v>39</v>
      </c>
      <c r="E53" s="23" t="s">
        <v>137</v>
      </c>
      <c r="F53" s="23"/>
      <c r="G53" s="23"/>
      <c r="H53" s="23"/>
      <c r="I53" s="23"/>
      <c r="J53" s="23"/>
      <c r="K53" s="23"/>
      <c r="L53" s="23"/>
      <c r="M53" s="23"/>
      <c r="N53" s="23"/>
      <c r="O53" s="23"/>
      <c r="P53" s="23"/>
      <c r="Q53" s="23"/>
      <c r="R53" s="23"/>
      <c r="S53" s="24"/>
      <c r="T53" s="23"/>
      <c r="U53" s="23"/>
      <c r="V53" s="25"/>
      <c r="W53" s="25"/>
      <c r="X53" s="25"/>
      <c r="Y53" s="25"/>
      <c r="Z53" s="25"/>
      <c r="AA53" s="25"/>
    </row>
    <row r="54" spans="1:27" ht="59.25" customHeight="1">
      <c r="A54" s="21"/>
      <c r="B54" s="22"/>
      <c r="C54" s="12" t="s">
        <v>138</v>
      </c>
      <c r="D54" s="23" t="s">
        <v>39</v>
      </c>
      <c r="E54" s="23" t="s">
        <v>139</v>
      </c>
      <c r="F54" s="23"/>
      <c r="G54" s="23"/>
      <c r="H54" s="23"/>
      <c r="I54" s="23"/>
      <c r="J54" s="23"/>
      <c r="K54" s="23"/>
      <c r="L54" s="23"/>
      <c r="M54" s="23"/>
      <c r="N54" s="23"/>
      <c r="O54" s="23"/>
      <c r="P54" s="23"/>
      <c r="Q54" s="23"/>
      <c r="R54" s="23"/>
      <c r="S54" s="24"/>
      <c r="T54" s="23"/>
      <c r="U54" s="23"/>
      <c r="V54" s="25"/>
      <c r="W54" s="25"/>
      <c r="X54" s="25"/>
      <c r="Y54" s="25"/>
      <c r="Z54" s="25"/>
      <c r="AA54" s="25"/>
    </row>
    <row r="55" spans="1:27" ht="95.25" customHeight="1">
      <c r="A55" s="21"/>
      <c r="B55" s="22"/>
      <c r="C55" s="12" t="s">
        <v>140</v>
      </c>
      <c r="D55" s="23" t="s">
        <v>39</v>
      </c>
      <c r="E55" s="23" t="s">
        <v>141</v>
      </c>
      <c r="F55" s="23"/>
      <c r="G55" s="23"/>
      <c r="H55" s="23"/>
      <c r="I55" s="23"/>
      <c r="J55" s="23"/>
      <c r="K55" s="23"/>
      <c r="L55" s="23"/>
      <c r="M55" s="23"/>
      <c r="N55" s="23"/>
      <c r="O55" s="23"/>
      <c r="P55" s="23"/>
      <c r="Q55" s="23"/>
      <c r="R55" s="23"/>
      <c r="S55" s="24"/>
      <c r="T55" s="23"/>
      <c r="U55" s="23"/>
      <c r="V55" s="25"/>
      <c r="W55" s="25"/>
      <c r="X55" s="25"/>
      <c r="Y55" s="25"/>
      <c r="Z55" s="25"/>
      <c r="AA55" s="25"/>
    </row>
    <row r="56" spans="1:27" ht="114.75" customHeight="1">
      <c r="A56" s="16" t="s">
        <v>142</v>
      </c>
      <c r="B56" s="17" t="s">
        <v>143</v>
      </c>
      <c r="C56" s="18" t="s">
        <v>130</v>
      </c>
      <c r="D56" s="19" t="s">
        <v>39</v>
      </c>
      <c r="E56" s="19" t="s">
        <v>131</v>
      </c>
      <c r="F56" s="19"/>
      <c r="G56" s="19"/>
      <c r="H56" s="19"/>
      <c r="I56" s="19"/>
      <c r="J56" s="19"/>
      <c r="K56" s="19"/>
      <c r="L56" s="19"/>
      <c r="M56" s="19"/>
      <c r="N56" s="19"/>
      <c r="O56" s="19"/>
      <c r="P56" s="19" t="s">
        <v>88</v>
      </c>
      <c r="Q56" s="19" t="s">
        <v>39</v>
      </c>
      <c r="R56" s="19" t="s">
        <v>89</v>
      </c>
      <c r="S56" s="19" t="s">
        <v>25</v>
      </c>
      <c r="T56" s="19" t="s">
        <v>226</v>
      </c>
      <c r="U56" s="19" t="s">
        <v>227</v>
      </c>
      <c r="V56" s="20">
        <v>5259</v>
      </c>
      <c r="W56" s="20">
        <v>5217.7</v>
      </c>
      <c r="X56" s="20">
        <v>5941.4</v>
      </c>
      <c r="Y56" s="20">
        <v>4176</v>
      </c>
      <c r="Z56" s="20">
        <v>4176</v>
      </c>
      <c r="AA56" s="20">
        <v>4176</v>
      </c>
    </row>
    <row r="57" spans="1:27" ht="102" customHeight="1">
      <c r="A57" s="16" t="s">
        <v>144</v>
      </c>
      <c r="B57" s="17" t="s">
        <v>145</v>
      </c>
      <c r="C57" s="18" t="s">
        <v>38</v>
      </c>
      <c r="D57" s="19" t="s">
        <v>39</v>
      </c>
      <c r="E57" s="19" t="s">
        <v>40</v>
      </c>
      <c r="F57" s="19"/>
      <c r="G57" s="19"/>
      <c r="H57" s="19"/>
      <c r="I57" s="19"/>
      <c r="J57" s="19"/>
      <c r="K57" s="19"/>
      <c r="L57" s="19"/>
      <c r="M57" s="19"/>
      <c r="N57" s="19"/>
      <c r="O57" s="19"/>
      <c r="P57" s="19"/>
      <c r="Q57" s="19"/>
      <c r="R57" s="19"/>
      <c r="S57" s="19" t="s">
        <v>187</v>
      </c>
      <c r="T57" s="19" t="s">
        <v>146</v>
      </c>
      <c r="U57" s="19" t="s">
        <v>75</v>
      </c>
      <c r="V57" s="20">
        <v>1</v>
      </c>
      <c r="W57" s="20">
        <v>0</v>
      </c>
      <c r="X57" s="20">
        <v>1</v>
      </c>
      <c r="Y57" s="20">
        <v>1</v>
      </c>
      <c r="Z57" s="20">
        <v>1</v>
      </c>
      <c r="AA57" s="20">
        <v>1</v>
      </c>
    </row>
    <row r="58" spans="1:27" ht="113.25" hidden="1" customHeight="1">
      <c r="A58" s="16" t="s">
        <v>147</v>
      </c>
      <c r="B58" s="17" t="s">
        <v>148</v>
      </c>
      <c r="C58" s="18" t="s">
        <v>38</v>
      </c>
      <c r="D58" s="19" t="s">
        <v>39</v>
      </c>
      <c r="E58" s="19" t="s">
        <v>40</v>
      </c>
      <c r="F58" s="19"/>
      <c r="G58" s="19"/>
      <c r="H58" s="19"/>
      <c r="I58" s="19"/>
      <c r="J58" s="19"/>
      <c r="K58" s="19"/>
      <c r="L58" s="19"/>
      <c r="M58" s="19"/>
      <c r="N58" s="19"/>
      <c r="O58" s="19"/>
      <c r="P58" s="19"/>
      <c r="Q58" s="19"/>
      <c r="R58" s="19"/>
      <c r="S58" s="19"/>
      <c r="T58" s="19" t="s">
        <v>76</v>
      </c>
      <c r="U58" s="19" t="s">
        <v>75</v>
      </c>
      <c r="V58" s="52">
        <v>0</v>
      </c>
      <c r="W58" s="52">
        <v>0</v>
      </c>
      <c r="X58" s="52">
        <v>0</v>
      </c>
      <c r="Y58" s="52">
        <v>0</v>
      </c>
      <c r="Z58" s="52">
        <v>0</v>
      </c>
      <c r="AA58" s="52">
        <v>0</v>
      </c>
    </row>
    <row r="59" spans="1:27" ht="115.5" customHeight="1">
      <c r="A59" s="16" t="s">
        <v>149</v>
      </c>
      <c r="B59" s="17" t="s">
        <v>150</v>
      </c>
      <c r="C59" s="18" t="s">
        <v>151</v>
      </c>
      <c r="D59" s="19" t="s">
        <v>39</v>
      </c>
      <c r="E59" s="19" t="s">
        <v>152</v>
      </c>
      <c r="F59" s="19"/>
      <c r="G59" s="19"/>
      <c r="H59" s="19"/>
      <c r="I59" s="19"/>
      <c r="J59" s="19"/>
      <c r="K59" s="19"/>
      <c r="L59" s="19"/>
      <c r="M59" s="19" t="s">
        <v>153</v>
      </c>
      <c r="N59" s="19" t="s">
        <v>39</v>
      </c>
      <c r="O59" s="19" t="s">
        <v>154</v>
      </c>
      <c r="P59" s="19"/>
      <c r="Q59" s="19"/>
      <c r="R59" s="19"/>
      <c r="S59" s="19" t="s">
        <v>228</v>
      </c>
      <c r="T59" s="19" t="s">
        <v>75</v>
      </c>
      <c r="U59" s="19" t="s">
        <v>125</v>
      </c>
      <c r="V59" s="54"/>
      <c r="W59" s="54"/>
      <c r="X59" s="54"/>
      <c r="Y59" s="54">
        <v>790</v>
      </c>
      <c r="Z59" s="54"/>
      <c r="AA59" s="54"/>
    </row>
    <row r="60" spans="1:27" ht="100.5" customHeight="1">
      <c r="A60" s="21"/>
      <c r="B60" s="22"/>
      <c r="C60" s="12"/>
      <c r="D60" s="23"/>
      <c r="E60" s="23"/>
      <c r="F60" s="23"/>
      <c r="G60" s="23"/>
      <c r="H60" s="23"/>
      <c r="I60" s="23"/>
      <c r="J60" s="23"/>
      <c r="K60" s="23"/>
      <c r="L60" s="23"/>
      <c r="M60" s="23" t="s">
        <v>155</v>
      </c>
      <c r="N60" s="23" t="s">
        <v>39</v>
      </c>
      <c r="O60" s="23" t="s">
        <v>156</v>
      </c>
      <c r="P60" s="23"/>
      <c r="Q60" s="23"/>
      <c r="R60" s="23"/>
      <c r="S60" s="24"/>
      <c r="T60" s="23"/>
      <c r="U60" s="23"/>
      <c r="V60" s="25"/>
      <c r="W60" s="25"/>
      <c r="X60" s="25"/>
      <c r="Y60" s="25"/>
      <c r="Z60" s="25"/>
      <c r="AA60" s="25"/>
    </row>
    <row r="61" spans="1:27" ht="102" hidden="1" customHeight="1">
      <c r="A61" s="16" t="s">
        <v>157</v>
      </c>
      <c r="B61" s="17" t="s">
        <v>158</v>
      </c>
      <c r="C61" s="18" t="s">
        <v>38</v>
      </c>
      <c r="D61" s="19" t="s">
        <v>39</v>
      </c>
      <c r="E61" s="19" t="s">
        <v>40</v>
      </c>
      <c r="F61" s="19"/>
      <c r="G61" s="19"/>
      <c r="H61" s="19"/>
      <c r="I61" s="19"/>
      <c r="J61" s="19"/>
      <c r="K61" s="19"/>
      <c r="L61" s="19"/>
      <c r="M61" s="19"/>
      <c r="N61" s="19"/>
      <c r="O61" s="19"/>
      <c r="P61" s="19"/>
      <c r="Q61" s="19"/>
      <c r="R61" s="19"/>
      <c r="S61" s="19"/>
      <c r="T61" s="19" t="s">
        <v>75</v>
      </c>
      <c r="U61" s="19" t="s">
        <v>146</v>
      </c>
      <c r="V61" s="52">
        <v>0</v>
      </c>
      <c r="W61" s="52">
        <v>0</v>
      </c>
      <c r="X61" s="52">
        <v>0</v>
      </c>
      <c r="Y61" s="52">
        <v>0</v>
      </c>
      <c r="Z61" s="52">
        <v>0</v>
      </c>
      <c r="AA61" s="52">
        <v>0</v>
      </c>
    </row>
    <row r="62" spans="1:27" ht="130.5" hidden="1" customHeight="1">
      <c r="A62" s="16" t="s">
        <v>159</v>
      </c>
      <c r="B62" s="17" t="s">
        <v>160</v>
      </c>
      <c r="C62" s="18" t="s">
        <v>38</v>
      </c>
      <c r="D62" s="19" t="s">
        <v>39</v>
      </c>
      <c r="E62" s="19" t="s">
        <v>40</v>
      </c>
      <c r="F62" s="19"/>
      <c r="G62" s="19"/>
      <c r="H62" s="19"/>
      <c r="I62" s="19"/>
      <c r="J62" s="19"/>
      <c r="K62" s="19"/>
      <c r="L62" s="19"/>
      <c r="M62" s="19"/>
      <c r="N62" s="19"/>
      <c r="O62" s="19"/>
      <c r="P62" s="19"/>
      <c r="Q62" s="19"/>
      <c r="R62" s="19"/>
      <c r="S62" s="19"/>
      <c r="T62" s="19" t="s">
        <v>75</v>
      </c>
      <c r="U62" s="19" t="s">
        <v>146</v>
      </c>
      <c r="V62" s="52">
        <v>0</v>
      </c>
      <c r="W62" s="52">
        <v>0</v>
      </c>
      <c r="X62" s="52">
        <v>0</v>
      </c>
      <c r="Y62" s="52">
        <v>0</v>
      </c>
      <c r="Z62" s="52">
        <v>0</v>
      </c>
      <c r="AA62" s="52">
        <v>0</v>
      </c>
    </row>
    <row r="63" spans="1:27" ht="158.25" customHeight="1">
      <c r="A63" s="16" t="s">
        <v>161</v>
      </c>
      <c r="B63" s="17" t="s">
        <v>162</v>
      </c>
      <c r="C63" s="18" t="s">
        <v>38</v>
      </c>
      <c r="D63" s="19" t="s">
        <v>39</v>
      </c>
      <c r="E63" s="19" t="s">
        <v>40</v>
      </c>
      <c r="F63" s="19"/>
      <c r="G63" s="19"/>
      <c r="H63" s="19"/>
      <c r="I63" s="19"/>
      <c r="J63" s="19"/>
      <c r="K63" s="19"/>
      <c r="L63" s="19"/>
      <c r="M63" s="19"/>
      <c r="N63" s="19"/>
      <c r="O63" s="19"/>
      <c r="P63" s="19"/>
      <c r="Q63" s="19"/>
      <c r="R63" s="19"/>
      <c r="S63" s="19" t="s">
        <v>25</v>
      </c>
      <c r="T63" s="19" t="s">
        <v>125</v>
      </c>
      <c r="U63" s="19" t="s">
        <v>43</v>
      </c>
      <c r="V63" s="20">
        <v>22.5</v>
      </c>
      <c r="W63" s="20">
        <v>18.899999999999999</v>
      </c>
      <c r="X63" s="20">
        <v>111.4</v>
      </c>
      <c r="Y63" s="20">
        <v>15</v>
      </c>
      <c r="Z63" s="20">
        <v>35</v>
      </c>
      <c r="AA63" s="20">
        <v>35</v>
      </c>
    </row>
    <row r="64" spans="1:27" ht="210" customHeight="1">
      <c r="A64" s="16" t="s">
        <v>163</v>
      </c>
      <c r="B64" s="17" t="s">
        <v>164</v>
      </c>
      <c r="C64" s="18" t="s">
        <v>165</v>
      </c>
      <c r="D64" s="19" t="s">
        <v>39</v>
      </c>
      <c r="E64" s="19" t="s">
        <v>166</v>
      </c>
      <c r="F64" s="19"/>
      <c r="G64" s="19"/>
      <c r="H64" s="19"/>
      <c r="I64" s="19"/>
      <c r="J64" s="19"/>
      <c r="K64" s="19"/>
      <c r="L64" s="19"/>
      <c r="M64" s="19"/>
      <c r="N64" s="19"/>
      <c r="O64" s="19"/>
      <c r="P64" s="19"/>
      <c r="Q64" s="19"/>
      <c r="R64" s="19"/>
      <c r="S64" s="19" t="s">
        <v>229</v>
      </c>
      <c r="T64" s="19" t="s">
        <v>219</v>
      </c>
      <c r="U64" s="19" t="s">
        <v>218</v>
      </c>
      <c r="V64" s="20"/>
      <c r="W64" s="20"/>
      <c r="X64" s="20">
        <v>255.7</v>
      </c>
      <c r="Y64" s="20"/>
      <c r="Z64" s="20">
        <v>120</v>
      </c>
      <c r="AA64" s="20">
        <v>185</v>
      </c>
    </row>
    <row r="65" spans="1:27" s="30" customFormat="1" ht="89.25" hidden="1" customHeight="1">
      <c r="A65" s="26" t="s">
        <v>167</v>
      </c>
      <c r="B65" s="27" t="s">
        <v>168</v>
      </c>
      <c r="C65" s="28" t="s">
        <v>31</v>
      </c>
      <c r="D65" s="28" t="s">
        <v>31</v>
      </c>
      <c r="E65" s="28" t="s">
        <v>31</v>
      </c>
      <c r="F65" s="28" t="s">
        <v>31</v>
      </c>
      <c r="G65" s="28" t="s">
        <v>31</v>
      </c>
      <c r="H65" s="28" t="s">
        <v>31</v>
      </c>
      <c r="I65" s="28" t="s">
        <v>31</v>
      </c>
      <c r="J65" s="28" t="s">
        <v>31</v>
      </c>
      <c r="K65" s="28" t="s">
        <v>31</v>
      </c>
      <c r="L65" s="28" t="s">
        <v>31</v>
      </c>
      <c r="M65" s="28" t="s">
        <v>31</v>
      </c>
      <c r="N65" s="28" t="s">
        <v>31</v>
      </c>
      <c r="O65" s="28" t="s">
        <v>31</v>
      </c>
      <c r="P65" s="28" t="s">
        <v>31</v>
      </c>
      <c r="Q65" s="28" t="s">
        <v>31</v>
      </c>
      <c r="R65" s="28" t="s">
        <v>31</v>
      </c>
      <c r="S65" s="28" t="s">
        <v>31</v>
      </c>
      <c r="T65" s="28" t="s">
        <v>31</v>
      </c>
      <c r="U65" s="28" t="s">
        <v>31</v>
      </c>
      <c r="V65" s="29">
        <f>V66</f>
        <v>0</v>
      </c>
      <c r="W65" s="29">
        <f t="shared" ref="W65:AA66" si="7">W66</f>
        <v>0</v>
      </c>
      <c r="X65" s="29">
        <f t="shared" si="7"/>
        <v>0</v>
      </c>
      <c r="Y65" s="29">
        <f t="shared" si="7"/>
        <v>0</v>
      </c>
      <c r="Z65" s="29">
        <f t="shared" si="7"/>
        <v>0</v>
      </c>
      <c r="AA65" s="29">
        <f t="shared" si="7"/>
        <v>0</v>
      </c>
    </row>
    <row r="66" spans="1:27" s="30" customFormat="1" ht="75.75" hidden="1" customHeight="1">
      <c r="A66" s="26" t="s">
        <v>169</v>
      </c>
      <c r="B66" s="27" t="s">
        <v>170</v>
      </c>
      <c r="C66" s="28" t="s">
        <v>31</v>
      </c>
      <c r="D66" s="28" t="s">
        <v>31</v>
      </c>
      <c r="E66" s="28" t="s">
        <v>31</v>
      </c>
      <c r="F66" s="28" t="s">
        <v>31</v>
      </c>
      <c r="G66" s="28" t="s">
        <v>31</v>
      </c>
      <c r="H66" s="28" t="s">
        <v>31</v>
      </c>
      <c r="I66" s="28" t="s">
        <v>31</v>
      </c>
      <c r="J66" s="28" t="s">
        <v>31</v>
      </c>
      <c r="K66" s="28" t="s">
        <v>31</v>
      </c>
      <c r="L66" s="28" t="s">
        <v>31</v>
      </c>
      <c r="M66" s="28" t="s">
        <v>31</v>
      </c>
      <c r="N66" s="28" t="s">
        <v>31</v>
      </c>
      <c r="O66" s="28" t="s">
        <v>31</v>
      </c>
      <c r="P66" s="28" t="s">
        <v>31</v>
      </c>
      <c r="Q66" s="28" t="s">
        <v>31</v>
      </c>
      <c r="R66" s="28" t="s">
        <v>31</v>
      </c>
      <c r="S66" s="28" t="s">
        <v>31</v>
      </c>
      <c r="T66" s="28" t="s">
        <v>31</v>
      </c>
      <c r="U66" s="28" t="s">
        <v>31</v>
      </c>
      <c r="V66" s="29">
        <f>V67</f>
        <v>0</v>
      </c>
      <c r="W66" s="29">
        <f t="shared" si="7"/>
        <v>0</v>
      </c>
      <c r="X66" s="29">
        <f t="shared" si="7"/>
        <v>0</v>
      </c>
      <c r="Y66" s="29">
        <f t="shared" si="7"/>
        <v>0</v>
      </c>
      <c r="Z66" s="29">
        <f t="shared" si="7"/>
        <v>0</v>
      </c>
      <c r="AA66" s="29">
        <f t="shared" si="7"/>
        <v>0</v>
      </c>
    </row>
    <row r="67" spans="1:27" ht="102" hidden="1" customHeight="1">
      <c r="A67" s="16" t="s">
        <v>171</v>
      </c>
      <c r="B67" s="17" t="s">
        <v>172</v>
      </c>
      <c r="C67" s="18" t="s">
        <v>38</v>
      </c>
      <c r="D67" s="19" t="s">
        <v>39</v>
      </c>
      <c r="E67" s="19" t="s">
        <v>40</v>
      </c>
      <c r="F67" s="19"/>
      <c r="G67" s="19"/>
      <c r="H67" s="19"/>
      <c r="I67" s="19"/>
      <c r="J67" s="19"/>
      <c r="K67" s="19"/>
      <c r="L67" s="19"/>
      <c r="M67" s="19"/>
      <c r="N67" s="19"/>
      <c r="O67" s="19"/>
      <c r="P67" s="19" t="s">
        <v>88</v>
      </c>
      <c r="Q67" s="19" t="s">
        <v>39</v>
      </c>
      <c r="R67" s="19" t="s">
        <v>89</v>
      </c>
      <c r="S67" s="19" t="s">
        <v>230</v>
      </c>
      <c r="T67" s="19" t="s">
        <v>173</v>
      </c>
      <c r="U67" s="19" t="s">
        <v>75</v>
      </c>
      <c r="V67" s="20"/>
      <c r="W67" s="20"/>
      <c r="X67" s="20"/>
      <c r="Y67" s="20"/>
      <c r="Z67" s="20"/>
      <c r="AA67" s="20"/>
    </row>
    <row r="68" spans="1:27" s="30" customFormat="1" ht="114.75" customHeight="1">
      <c r="A68" s="26" t="s">
        <v>174</v>
      </c>
      <c r="B68" s="27" t="s">
        <v>175</v>
      </c>
      <c r="C68" s="28" t="s">
        <v>31</v>
      </c>
      <c r="D68" s="28" t="s">
        <v>31</v>
      </c>
      <c r="E68" s="28" t="s">
        <v>31</v>
      </c>
      <c r="F68" s="28" t="s">
        <v>31</v>
      </c>
      <c r="G68" s="28" t="s">
        <v>31</v>
      </c>
      <c r="H68" s="28" t="s">
        <v>31</v>
      </c>
      <c r="I68" s="28" t="s">
        <v>31</v>
      </c>
      <c r="J68" s="28" t="s">
        <v>31</v>
      </c>
      <c r="K68" s="28" t="s">
        <v>31</v>
      </c>
      <c r="L68" s="28" t="s">
        <v>31</v>
      </c>
      <c r="M68" s="28" t="s">
        <v>31</v>
      </c>
      <c r="N68" s="28" t="s">
        <v>31</v>
      </c>
      <c r="O68" s="28" t="s">
        <v>31</v>
      </c>
      <c r="P68" s="28" t="s">
        <v>31</v>
      </c>
      <c r="Q68" s="28" t="s">
        <v>31</v>
      </c>
      <c r="R68" s="28" t="s">
        <v>31</v>
      </c>
      <c r="S68" s="28" t="s">
        <v>31</v>
      </c>
      <c r="T68" s="28" t="s">
        <v>31</v>
      </c>
      <c r="U68" s="28" t="s">
        <v>31</v>
      </c>
      <c r="V68" s="29">
        <f>V69+V71</f>
        <v>317</v>
      </c>
      <c r="W68" s="29">
        <f t="shared" ref="W68:Z68" si="8">W69+W71</f>
        <v>307.5</v>
      </c>
      <c r="X68" s="29">
        <f t="shared" si="8"/>
        <v>423.2</v>
      </c>
      <c r="Y68" s="29">
        <f t="shared" si="8"/>
        <v>387.2</v>
      </c>
      <c r="Z68" s="29">
        <f t="shared" si="8"/>
        <v>436.6</v>
      </c>
      <c r="AA68" s="29">
        <f t="shared" ref="AA68" si="9">AA69+AA71</f>
        <v>387.2</v>
      </c>
    </row>
    <row r="69" spans="1:27" s="30" customFormat="1" ht="38.25" customHeight="1">
      <c r="A69" s="26" t="s">
        <v>176</v>
      </c>
      <c r="B69" s="27" t="s">
        <v>177</v>
      </c>
      <c r="C69" s="28" t="s">
        <v>31</v>
      </c>
      <c r="D69" s="28" t="s">
        <v>31</v>
      </c>
      <c r="E69" s="28" t="s">
        <v>31</v>
      </c>
      <c r="F69" s="28" t="s">
        <v>31</v>
      </c>
      <c r="G69" s="28" t="s">
        <v>31</v>
      </c>
      <c r="H69" s="28" t="s">
        <v>31</v>
      </c>
      <c r="I69" s="28" t="s">
        <v>31</v>
      </c>
      <c r="J69" s="28" t="s">
        <v>31</v>
      </c>
      <c r="K69" s="28" t="s">
        <v>31</v>
      </c>
      <c r="L69" s="28" t="s">
        <v>31</v>
      </c>
      <c r="M69" s="28" t="s">
        <v>31</v>
      </c>
      <c r="N69" s="28" t="s">
        <v>31</v>
      </c>
      <c r="O69" s="28" t="s">
        <v>31</v>
      </c>
      <c r="P69" s="28" t="s">
        <v>31</v>
      </c>
      <c r="Q69" s="28" t="s">
        <v>31</v>
      </c>
      <c r="R69" s="28" t="s">
        <v>31</v>
      </c>
      <c r="S69" s="28" t="s">
        <v>31</v>
      </c>
      <c r="T69" s="28" t="s">
        <v>31</v>
      </c>
      <c r="U69" s="28" t="s">
        <v>31</v>
      </c>
      <c r="V69" s="29">
        <f>V70</f>
        <v>273.89999999999998</v>
      </c>
      <c r="W69" s="29">
        <f t="shared" ref="W69:AA69" si="10">W70</f>
        <v>269.7</v>
      </c>
      <c r="X69" s="29">
        <f t="shared" si="10"/>
        <v>378.4</v>
      </c>
      <c r="Y69" s="29">
        <f t="shared" si="10"/>
        <v>342.4</v>
      </c>
      <c r="Z69" s="29">
        <f t="shared" si="10"/>
        <v>391.8</v>
      </c>
      <c r="AA69" s="29">
        <f t="shared" si="10"/>
        <v>342.4</v>
      </c>
    </row>
    <row r="70" spans="1:27" ht="81.75" customHeight="1">
      <c r="A70" s="16" t="s">
        <v>178</v>
      </c>
      <c r="B70" s="17" t="s">
        <v>179</v>
      </c>
      <c r="C70" s="18" t="s">
        <v>180</v>
      </c>
      <c r="D70" s="19" t="s">
        <v>39</v>
      </c>
      <c r="E70" s="19" t="s">
        <v>181</v>
      </c>
      <c r="F70" s="19"/>
      <c r="G70" s="19"/>
      <c r="H70" s="19"/>
      <c r="I70" s="19"/>
      <c r="J70" s="19"/>
      <c r="K70" s="19"/>
      <c r="L70" s="19"/>
      <c r="M70" s="19"/>
      <c r="N70" s="19"/>
      <c r="O70" s="19"/>
      <c r="P70" s="19"/>
      <c r="Q70" s="19"/>
      <c r="R70" s="19"/>
      <c r="S70" s="19"/>
      <c r="T70" s="19" t="s">
        <v>44</v>
      </c>
      <c r="U70" s="19" t="s">
        <v>67</v>
      </c>
      <c r="V70" s="20">
        <v>273.89999999999998</v>
      </c>
      <c r="W70" s="20">
        <v>269.7</v>
      </c>
      <c r="X70" s="20">
        <v>378.4</v>
      </c>
      <c r="Y70" s="20">
        <v>342.4</v>
      </c>
      <c r="Z70" s="20">
        <v>391.8</v>
      </c>
      <c r="AA70" s="20">
        <v>342.4</v>
      </c>
    </row>
    <row r="71" spans="1:27" s="30" customFormat="1" ht="38.25" customHeight="1">
      <c r="A71" s="26" t="s">
        <v>183</v>
      </c>
      <c r="B71" s="27" t="s">
        <v>184</v>
      </c>
      <c r="C71" s="28" t="s">
        <v>31</v>
      </c>
      <c r="D71" s="28" t="s">
        <v>31</v>
      </c>
      <c r="E71" s="28" t="s">
        <v>31</v>
      </c>
      <c r="F71" s="28" t="s">
        <v>31</v>
      </c>
      <c r="G71" s="28" t="s">
        <v>31</v>
      </c>
      <c r="H71" s="28" t="s">
        <v>31</v>
      </c>
      <c r="I71" s="28" t="s">
        <v>31</v>
      </c>
      <c r="J71" s="28" t="s">
        <v>31</v>
      </c>
      <c r="K71" s="28" t="s">
        <v>31</v>
      </c>
      <c r="L71" s="28" t="s">
        <v>31</v>
      </c>
      <c r="M71" s="28" t="s">
        <v>31</v>
      </c>
      <c r="N71" s="28" t="s">
        <v>31</v>
      </c>
      <c r="O71" s="28" t="s">
        <v>31</v>
      </c>
      <c r="P71" s="28" t="s">
        <v>31</v>
      </c>
      <c r="Q71" s="28" t="s">
        <v>31</v>
      </c>
      <c r="R71" s="28" t="s">
        <v>31</v>
      </c>
      <c r="S71" s="28" t="s">
        <v>31</v>
      </c>
      <c r="T71" s="28" t="s">
        <v>31</v>
      </c>
      <c r="U71" s="28" t="s">
        <v>31</v>
      </c>
      <c r="V71" s="29">
        <f>V72+V73+V74</f>
        <v>43.1</v>
      </c>
      <c r="W71" s="29">
        <f t="shared" ref="W71:Z71" si="11">W72+W73+W74</f>
        <v>37.800000000000004</v>
      </c>
      <c r="X71" s="29">
        <f t="shared" si="11"/>
        <v>44.800000000000004</v>
      </c>
      <c r="Y71" s="29">
        <f t="shared" si="11"/>
        <v>44.800000000000004</v>
      </c>
      <c r="Z71" s="29">
        <f t="shared" si="11"/>
        <v>44.800000000000004</v>
      </c>
      <c r="AA71" s="29">
        <f t="shared" ref="AA71" si="12">AA72+AA73+AA74</f>
        <v>44.800000000000004</v>
      </c>
    </row>
    <row r="72" spans="1:27" ht="137.25" customHeight="1">
      <c r="A72" s="16" t="s">
        <v>185</v>
      </c>
      <c r="B72" s="17" t="s">
        <v>186</v>
      </c>
      <c r="C72" s="18" t="s">
        <v>38</v>
      </c>
      <c r="D72" s="19" t="s">
        <v>39</v>
      </c>
      <c r="E72" s="19" t="s">
        <v>40</v>
      </c>
      <c r="F72" s="19"/>
      <c r="G72" s="19"/>
      <c r="H72" s="19"/>
      <c r="I72" s="19"/>
      <c r="J72" s="19"/>
      <c r="K72" s="19"/>
      <c r="L72" s="19"/>
      <c r="M72" s="19"/>
      <c r="N72" s="19"/>
      <c r="O72" s="19"/>
      <c r="P72" s="19"/>
      <c r="Q72" s="19"/>
      <c r="R72" s="19"/>
      <c r="S72" s="19" t="s">
        <v>231</v>
      </c>
      <c r="T72" s="19" t="s">
        <v>75</v>
      </c>
      <c r="U72" s="19" t="s">
        <v>146</v>
      </c>
      <c r="V72" s="20">
        <v>0.7</v>
      </c>
      <c r="W72" s="20">
        <v>0.7</v>
      </c>
      <c r="X72" s="20">
        <v>0.7</v>
      </c>
      <c r="Y72" s="20">
        <v>0.7</v>
      </c>
      <c r="Z72" s="20">
        <v>0.7</v>
      </c>
      <c r="AA72" s="20">
        <v>0.7</v>
      </c>
    </row>
    <row r="73" spans="1:27" ht="102" hidden="1" customHeight="1">
      <c r="A73" s="16" t="s">
        <v>188</v>
      </c>
      <c r="B73" s="17" t="s">
        <v>189</v>
      </c>
      <c r="C73" s="18" t="s">
        <v>38</v>
      </c>
      <c r="D73" s="19" t="s">
        <v>39</v>
      </c>
      <c r="E73" s="19" t="s">
        <v>40</v>
      </c>
      <c r="F73" s="19"/>
      <c r="G73" s="19"/>
      <c r="H73" s="19"/>
      <c r="I73" s="19"/>
      <c r="J73" s="19"/>
      <c r="K73" s="19"/>
      <c r="L73" s="19"/>
      <c r="M73" s="19"/>
      <c r="N73" s="19"/>
      <c r="O73" s="19"/>
      <c r="P73" s="19"/>
      <c r="Q73" s="19"/>
      <c r="R73" s="19"/>
      <c r="S73" s="19"/>
      <c r="T73" s="19" t="s">
        <v>54</v>
      </c>
      <c r="U73" s="19" t="s">
        <v>75</v>
      </c>
      <c r="V73" s="52">
        <v>0</v>
      </c>
      <c r="W73" s="52">
        <v>0</v>
      </c>
      <c r="X73" s="52">
        <v>0</v>
      </c>
      <c r="Y73" s="52">
        <v>0</v>
      </c>
      <c r="Z73" s="52">
        <v>0</v>
      </c>
      <c r="AA73" s="52">
        <v>0</v>
      </c>
    </row>
    <row r="74" spans="1:27" ht="102" customHeight="1">
      <c r="A74" s="16" t="s">
        <v>190</v>
      </c>
      <c r="B74" s="17" t="s">
        <v>191</v>
      </c>
      <c r="C74" s="18" t="s">
        <v>38</v>
      </c>
      <c r="D74" s="19" t="s">
        <v>39</v>
      </c>
      <c r="E74" s="19" t="s">
        <v>40</v>
      </c>
      <c r="F74" s="19"/>
      <c r="G74" s="19"/>
      <c r="H74" s="19"/>
      <c r="I74" s="19"/>
      <c r="J74" s="19"/>
      <c r="K74" s="19"/>
      <c r="L74" s="19"/>
      <c r="M74" s="19"/>
      <c r="N74" s="19"/>
      <c r="O74" s="19"/>
      <c r="P74" s="19"/>
      <c r="Q74" s="19"/>
      <c r="R74" s="19"/>
      <c r="S74" s="57" t="s">
        <v>212</v>
      </c>
      <c r="T74" s="19" t="s">
        <v>54</v>
      </c>
      <c r="U74" s="19" t="s">
        <v>75</v>
      </c>
      <c r="V74" s="20">
        <v>42.4</v>
      </c>
      <c r="W74" s="20">
        <v>37.1</v>
      </c>
      <c r="X74" s="20">
        <v>44.1</v>
      </c>
      <c r="Y74" s="20">
        <v>44.1</v>
      </c>
      <c r="Z74" s="20">
        <v>44.1</v>
      </c>
      <c r="AA74" s="20">
        <v>44.1</v>
      </c>
    </row>
    <row r="75" spans="1:27" s="30" customFormat="1" ht="76.5" customHeight="1">
      <c r="A75" s="26" t="s">
        <v>192</v>
      </c>
      <c r="B75" s="27" t="s">
        <v>193</v>
      </c>
      <c r="C75" s="28" t="s">
        <v>31</v>
      </c>
      <c r="D75" s="28" t="s">
        <v>31</v>
      </c>
      <c r="E75" s="28" t="s">
        <v>31</v>
      </c>
      <c r="F75" s="28" t="s">
        <v>31</v>
      </c>
      <c r="G75" s="28" t="s">
        <v>31</v>
      </c>
      <c r="H75" s="28" t="s">
        <v>31</v>
      </c>
      <c r="I75" s="28" t="s">
        <v>31</v>
      </c>
      <c r="J75" s="28" t="s">
        <v>31</v>
      </c>
      <c r="K75" s="28" t="s">
        <v>31</v>
      </c>
      <c r="L75" s="28" t="s">
        <v>31</v>
      </c>
      <c r="M75" s="28" t="s">
        <v>31</v>
      </c>
      <c r="N75" s="28" t="s">
        <v>31</v>
      </c>
      <c r="O75" s="28" t="s">
        <v>31</v>
      </c>
      <c r="P75" s="28" t="s">
        <v>31</v>
      </c>
      <c r="Q75" s="28" t="s">
        <v>31</v>
      </c>
      <c r="R75" s="28" t="s">
        <v>31</v>
      </c>
      <c r="S75" s="28" t="s">
        <v>31</v>
      </c>
      <c r="T75" s="28" t="s">
        <v>31</v>
      </c>
      <c r="U75" s="28" t="s">
        <v>31</v>
      </c>
      <c r="V75" s="29">
        <f>V76</f>
        <v>836.80000000000007</v>
      </c>
      <c r="W75" s="29">
        <f t="shared" ref="W75:AA76" si="13">W76</f>
        <v>791.6</v>
      </c>
      <c r="X75" s="29">
        <f t="shared" si="13"/>
        <v>1056.9000000000001</v>
      </c>
      <c r="Y75" s="29">
        <f t="shared" si="13"/>
        <v>1251.0999999999999</v>
      </c>
      <c r="Z75" s="29">
        <f t="shared" si="13"/>
        <v>0</v>
      </c>
      <c r="AA75" s="29">
        <f t="shared" si="13"/>
        <v>0</v>
      </c>
    </row>
    <row r="76" spans="1:27" s="30" customFormat="1" ht="38.25" customHeight="1">
      <c r="A76" s="26" t="s">
        <v>194</v>
      </c>
      <c r="B76" s="27" t="s">
        <v>195</v>
      </c>
      <c r="C76" s="28" t="s">
        <v>31</v>
      </c>
      <c r="D76" s="28" t="s">
        <v>31</v>
      </c>
      <c r="E76" s="28" t="s">
        <v>31</v>
      </c>
      <c r="F76" s="28" t="s">
        <v>31</v>
      </c>
      <c r="G76" s="28" t="s">
        <v>31</v>
      </c>
      <c r="H76" s="28" t="s">
        <v>31</v>
      </c>
      <c r="I76" s="28" t="s">
        <v>31</v>
      </c>
      <c r="J76" s="28" t="s">
        <v>31</v>
      </c>
      <c r="K76" s="28" t="s">
        <v>31</v>
      </c>
      <c r="L76" s="28" t="s">
        <v>31</v>
      </c>
      <c r="M76" s="28" t="s">
        <v>31</v>
      </c>
      <c r="N76" s="28" t="s">
        <v>31</v>
      </c>
      <c r="O76" s="28" t="s">
        <v>31</v>
      </c>
      <c r="P76" s="28" t="s">
        <v>31</v>
      </c>
      <c r="Q76" s="28" t="s">
        <v>31</v>
      </c>
      <c r="R76" s="28" t="s">
        <v>31</v>
      </c>
      <c r="S76" s="28" t="s">
        <v>31</v>
      </c>
      <c r="T76" s="28" t="s">
        <v>31</v>
      </c>
      <c r="U76" s="28" t="s">
        <v>31</v>
      </c>
      <c r="V76" s="29">
        <f>V77</f>
        <v>836.80000000000007</v>
      </c>
      <c r="W76" s="29">
        <f t="shared" si="13"/>
        <v>791.6</v>
      </c>
      <c r="X76" s="29">
        <f t="shared" si="13"/>
        <v>1056.9000000000001</v>
      </c>
      <c r="Y76" s="29">
        <f t="shared" si="13"/>
        <v>1251.0999999999999</v>
      </c>
      <c r="Z76" s="29">
        <f t="shared" si="13"/>
        <v>0</v>
      </c>
      <c r="AA76" s="29">
        <f t="shared" si="13"/>
        <v>0</v>
      </c>
    </row>
    <row r="77" spans="1:27" s="30" customFormat="1" ht="76.5" customHeight="1">
      <c r="A77" s="26" t="s">
        <v>196</v>
      </c>
      <c r="B77" s="27" t="s">
        <v>197</v>
      </c>
      <c r="C77" s="28" t="s">
        <v>31</v>
      </c>
      <c r="D77" s="28" t="s">
        <v>31</v>
      </c>
      <c r="E77" s="28" t="s">
        <v>31</v>
      </c>
      <c r="F77" s="28" t="s">
        <v>31</v>
      </c>
      <c r="G77" s="28" t="s">
        <v>31</v>
      </c>
      <c r="H77" s="28" t="s">
        <v>31</v>
      </c>
      <c r="I77" s="28" t="s">
        <v>31</v>
      </c>
      <c r="J77" s="28" t="s">
        <v>31</v>
      </c>
      <c r="K77" s="28" t="s">
        <v>31</v>
      </c>
      <c r="L77" s="28" t="s">
        <v>31</v>
      </c>
      <c r="M77" s="28" t="s">
        <v>31</v>
      </c>
      <c r="N77" s="28" t="s">
        <v>31</v>
      </c>
      <c r="O77" s="28" t="s">
        <v>31</v>
      </c>
      <c r="P77" s="28" t="s">
        <v>31</v>
      </c>
      <c r="Q77" s="28" t="s">
        <v>31</v>
      </c>
      <c r="R77" s="28" t="s">
        <v>31</v>
      </c>
      <c r="S77" s="28" t="s">
        <v>31</v>
      </c>
      <c r="T77" s="28" t="s">
        <v>31</v>
      </c>
      <c r="U77" s="28" t="s">
        <v>31</v>
      </c>
      <c r="V77" s="29">
        <f>V78+V79+V80+V81</f>
        <v>836.80000000000007</v>
      </c>
      <c r="W77" s="29">
        <f t="shared" ref="W77:Z77" si="14">W78+W79+W80+W81</f>
        <v>791.6</v>
      </c>
      <c r="X77" s="29">
        <f t="shared" si="14"/>
        <v>1056.9000000000001</v>
      </c>
      <c r="Y77" s="29">
        <f t="shared" si="14"/>
        <v>1251.0999999999999</v>
      </c>
      <c r="Z77" s="29">
        <f t="shared" si="14"/>
        <v>0</v>
      </c>
      <c r="AA77" s="29">
        <f t="shared" ref="AA77" si="15">AA78+AA79+AA80+AA81</f>
        <v>0</v>
      </c>
    </row>
    <row r="78" spans="1:27" ht="102" customHeight="1">
      <c r="A78" s="16" t="s">
        <v>198</v>
      </c>
      <c r="B78" s="17" t="s">
        <v>199</v>
      </c>
      <c r="C78" s="18" t="s">
        <v>38</v>
      </c>
      <c r="D78" s="19" t="s">
        <v>39</v>
      </c>
      <c r="E78" s="19" t="s">
        <v>40</v>
      </c>
      <c r="F78" s="19"/>
      <c r="G78" s="19"/>
      <c r="H78" s="19"/>
      <c r="I78" s="19"/>
      <c r="J78" s="19"/>
      <c r="K78" s="19"/>
      <c r="L78" s="19"/>
      <c r="M78" s="19"/>
      <c r="N78" s="19"/>
      <c r="O78" s="19"/>
      <c r="P78" s="19"/>
      <c r="Q78" s="19"/>
      <c r="R78" s="19"/>
      <c r="S78" s="19"/>
      <c r="T78" s="19" t="s">
        <v>75</v>
      </c>
      <c r="U78" s="19" t="s">
        <v>200</v>
      </c>
      <c r="V78" s="20">
        <v>668.1</v>
      </c>
      <c r="W78" s="20">
        <v>622.9</v>
      </c>
      <c r="X78" s="20">
        <v>870.5</v>
      </c>
      <c r="Y78" s="20">
        <v>891.1</v>
      </c>
      <c r="Z78" s="20"/>
      <c r="AA78" s="20"/>
    </row>
    <row r="79" spans="1:27" ht="102" customHeight="1">
      <c r="A79" s="16" t="s">
        <v>201</v>
      </c>
      <c r="B79" s="17" t="s">
        <v>202</v>
      </c>
      <c r="C79" s="18" t="s">
        <v>38</v>
      </c>
      <c r="D79" s="19" t="s">
        <v>39</v>
      </c>
      <c r="E79" s="19" t="s">
        <v>40</v>
      </c>
      <c r="F79" s="19"/>
      <c r="G79" s="19"/>
      <c r="H79" s="19"/>
      <c r="I79" s="19"/>
      <c r="J79" s="19"/>
      <c r="K79" s="19"/>
      <c r="L79" s="19"/>
      <c r="M79" s="19"/>
      <c r="N79" s="19"/>
      <c r="O79" s="19"/>
      <c r="P79" s="19"/>
      <c r="Q79" s="19"/>
      <c r="R79" s="19"/>
      <c r="S79" s="19"/>
      <c r="T79" s="19" t="s">
        <v>75</v>
      </c>
      <c r="U79" s="19" t="s">
        <v>200</v>
      </c>
      <c r="V79" s="20">
        <v>53.5</v>
      </c>
      <c r="W79" s="20">
        <v>53.5</v>
      </c>
      <c r="X79" s="20">
        <v>55.9</v>
      </c>
      <c r="Y79" s="20">
        <v>55.9</v>
      </c>
      <c r="Z79" s="20"/>
      <c r="AA79" s="20"/>
    </row>
    <row r="80" spans="1:27" ht="102" customHeight="1">
      <c r="A80" s="16" t="s">
        <v>203</v>
      </c>
      <c r="B80" s="17" t="s">
        <v>204</v>
      </c>
      <c r="C80" s="18" t="s">
        <v>38</v>
      </c>
      <c r="D80" s="19" t="s">
        <v>39</v>
      </c>
      <c r="E80" s="19" t="s">
        <v>40</v>
      </c>
      <c r="F80" s="19"/>
      <c r="G80" s="19"/>
      <c r="H80" s="19"/>
      <c r="I80" s="19"/>
      <c r="J80" s="19"/>
      <c r="K80" s="19"/>
      <c r="L80" s="19"/>
      <c r="M80" s="19"/>
      <c r="N80" s="19"/>
      <c r="O80" s="19"/>
      <c r="P80" s="19"/>
      <c r="Q80" s="19"/>
      <c r="R80" s="19"/>
      <c r="S80" s="19"/>
      <c r="T80" s="19" t="s">
        <v>75</v>
      </c>
      <c r="U80" s="19" t="s">
        <v>54</v>
      </c>
      <c r="V80" s="20">
        <v>57.6</v>
      </c>
      <c r="W80" s="20">
        <v>57.6</v>
      </c>
      <c r="X80" s="20"/>
      <c r="Y80" s="20"/>
      <c r="Z80" s="20"/>
      <c r="AA80" s="20"/>
    </row>
    <row r="81" spans="1:27" ht="102" customHeight="1">
      <c r="A81" s="16" t="s">
        <v>205</v>
      </c>
      <c r="B81" s="17" t="s">
        <v>206</v>
      </c>
      <c r="C81" s="18" t="s">
        <v>38</v>
      </c>
      <c r="D81" s="19" t="s">
        <v>39</v>
      </c>
      <c r="E81" s="19" t="s">
        <v>40</v>
      </c>
      <c r="F81" s="19"/>
      <c r="G81" s="19"/>
      <c r="H81" s="19"/>
      <c r="I81" s="19"/>
      <c r="J81" s="19"/>
      <c r="K81" s="19"/>
      <c r="L81" s="19"/>
      <c r="M81" s="19"/>
      <c r="N81" s="19"/>
      <c r="O81" s="19"/>
      <c r="P81" s="19"/>
      <c r="Q81" s="19"/>
      <c r="R81" s="19"/>
      <c r="S81" s="19"/>
      <c r="T81" s="19" t="s">
        <v>75</v>
      </c>
      <c r="U81" s="19" t="s">
        <v>54</v>
      </c>
      <c r="V81" s="20">
        <v>57.6</v>
      </c>
      <c r="W81" s="20">
        <v>57.6</v>
      </c>
      <c r="X81" s="20">
        <f>115.2+15.2+0.1</f>
        <v>130.5</v>
      </c>
      <c r="Y81" s="20">
        <v>304.10000000000002</v>
      </c>
      <c r="Z81" s="20"/>
      <c r="AA81" s="20"/>
    </row>
    <row r="82" spans="1:27" s="30" customFormat="1" ht="76.5" customHeight="1">
      <c r="A82" s="26" t="s">
        <v>207</v>
      </c>
      <c r="B82" s="27" t="s">
        <v>208</v>
      </c>
      <c r="C82" s="28" t="s">
        <v>31</v>
      </c>
      <c r="D82" s="28" t="s">
        <v>31</v>
      </c>
      <c r="E82" s="28" t="s">
        <v>31</v>
      </c>
      <c r="F82" s="28" t="s">
        <v>31</v>
      </c>
      <c r="G82" s="28" t="s">
        <v>31</v>
      </c>
      <c r="H82" s="28" t="s">
        <v>31</v>
      </c>
      <c r="I82" s="28" t="s">
        <v>31</v>
      </c>
      <c r="J82" s="28" t="s">
        <v>31</v>
      </c>
      <c r="K82" s="28" t="s">
        <v>31</v>
      </c>
      <c r="L82" s="28" t="s">
        <v>31</v>
      </c>
      <c r="M82" s="28" t="s">
        <v>31</v>
      </c>
      <c r="N82" s="28" t="s">
        <v>31</v>
      </c>
      <c r="O82" s="28" t="s">
        <v>31</v>
      </c>
      <c r="P82" s="28" t="s">
        <v>31</v>
      </c>
      <c r="Q82" s="28" t="s">
        <v>31</v>
      </c>
      <c r="R82" s="28" t="s">
        <v>31</v>
      </c>
      <c r="S82" s="28" t="s">
        <v>31</v>
      </c>
      <c r="T82" s="28" t="s">
        <v>31</v>
      </c>
      <c r="U82" s="28" t="s">
        <v>31</v>
      </c>
      <c r="V82" s="29">
        <v>0</v>
      </c>
      <c r="W82" s="29">
        <v>0</v>
      </c>
      <c r="X82" s="29">
        <v>0</v>
      </c>
      <c r="Y82" s="29">
        <v>0</v>
      </c>
      <c r="Z82" s="29">
        <v>349.8</v>
      </c>
      <c r="AA82" s="29">
        <v>712</v>
      </c>
    </row>
    <row r="83" spans="1:27" s="30" customFormat="1" ht="38.25" customHeight="1">
      <c r="A83" s="26" t="s">
        <v>209</v>
      </c>
      <c r="B83" s="27" t="s">
        <v>210</v>
      </c>
      <c r="C83" s="28" t="s">
        <v>31</v>
      </c>
      <c r="D83" s="28" t="s">
        <v>31</v>
      </c>
      <c r="E83" s="28" t="s">
        <v>31</v>
      </c>
      <c r="F83" s="28" t="s">
        <v>31</v>
      </c>
      <c r="G83" s="28" t="s">
        <v>31</v>
      </c>
      <c r="H83" s="28" t="s">
        <v>31</v>
      </c>
      <c r="I83" s="28" t="s">
        <v>31</v>
      </c>
      <c r="J83" s="28" t="s">
        <v>31</v>
      </c>
      <c r="K83" s="28" t="s">
        <v>31</v>
      </c>
      <c r="L83" s="28" t="s">
        <v>31</v>
      </c>
      <c r="M83" s="28" t="s">
        <v>31</v>
      </c>
      <c r="N83" s="28" t="s">
        <v>31</v>
      </c>
      <c r="O83" s="28" t="s">
        <v>31</v>
      </c>
      <c r="P83" s="28" t="s">
        <v>31</v>
      </c>
      <c r="Q83" s="28" t="s">
        <v>31</v>
      </c>
      <c r="R83" s="28" t="s">
        <v>31</v>
      </c>
      <c r="S83" s="28" t="s">
        <v>31</v>
      </c>
      <c r="T83" s="28" t="s">
        <v>31</v>
      </c>
      <c r="U83" s="28" t="s">
        <v>31</v>
      </c>
      <c r="V83" s="29">
        <f>V20</f>
        <v>21153.3</v>
      </c>
      <c r="W83" s="29">
        <f t="shared" ref="W83:Z83" si="16">W20</f>
        <v>15207.4</v>
      </c>
      <c r="X83" s="29">
        <f t="shared" si="16"/>
        <v>29226.499999999996</v>
      </c>
      <c r="Y83" s="29">
        <f>Y20</f>
        <v>15643.1</v>
      </c>
      <c r="Z83" s="29">
        <f t="shared" si="16"/>
        <v>14426.699999999999</v>
      </c>
      <c r="AA83" s="29">
        <f t="shared" ref="AA83" si="17">AA20</f>
        <v>14628</v>
      </c>
    </row>
    <row r="84" spans="1:27" s="37" customFormat="1" ht="45.75" customHeight="1">
      <c r="A84" s="40"/>
      <c r="B84" s="41"/>
      <c r="C84" s="42"/>
      <c r="D84" s="43"/>
      <c r="E84" s="43"/>
      <c r="F84" s="42"/>
      <c r="G84" s="43"/>
      <c r="H84" s="43"/>
      <c r="I84" s="41"/>
      <c r="V84" s="39"/>
    </row>
    <row r="85" spans="1:27" s="32" customFormat="1" ht="45.75" customHeight="1">
      <c r="R85" s="33"/>
    </row>
    <row r="86" spans="1:27" s="34" customFormat="1" ht="18" customHeight="1">
      <c r="C86" s="35"/>
      <c r="F86" s="35"/>
      <c r="V86" s="36"/>
    </row>
    <row r="87" spans="1:27" s="37" customFormat="1" ht="18" customHeight="1">
      <c r="A87" s="37" t="s">
        <v>233</v>
      </c>
      <c r="C87" s="38"/>
      <c r="F87" s="38"/>
      <c r="V87" s="39"/>
    </row>
    <row r="88" spans="1:27" s="37" customFormat="1" ht="18" customHeight="1">
      <c r="A88" s="37" t="s">
        <v>213</v>
      </c>
      <c r="C88" s="38"/>
      <c r="F88" s="38"/>
      <c r="V88" s="39"/>
    </row>
  </sheetData>
  <mergeCells count="42">
    <mergeCell ref="AA13:AA18"/>
    <mergeCell ref="V9:AA11"/>
    <mergeCell ref="A2:Z2"/>
    <mergeCell ref="A3:Z3"/>
    <mergeCell ref="B9:B18"/>
    <mergeCell ref="L13:L18"/>
    <mergeCell ref="C12:E12"/>
    <mergeCell ref="F12:I12"/>
    <mergeCell ref="J12:L12"/>
    <mergeCell ref="M12:O12"/>
    <mergeCell ref="V14:V18"/>
    <mergeCell ref="W14:W18"/>
    <mergeCell ref="Y13:Y18"/>
    <mergeCell ref="V12:W12"/>
    <mergeCell ref="M13:M18"/>
    <mergeCell ref="N13:N18"/>
    <mergeCell ref="O13:O18"/>
    <mergeCell ref="C9:R10"/>
    <mergeCell ref="S9:S18"/>
    <mergeCell ref="T9:U12"/>
    <mergeCell ref="C11:L11"/>
    <mergeCell ref="A6:H6"/>
    <mergeCell ref="P13:P18"/>
    <mergeCell ref="Q13:Q18"/>
    <mergeCell ref="R13:R18"/>
    <mergeCell ref="M11:R11"/>
    <mergeCell ref="P12:R12"/>
    <mergeCell ref="Z13:Z18"/>
    <mergeCell ref="T19:U19"/>
    <mergeCell ref="T13:T18"/>
    <mergeCell ref="U13:U18"/>
    <mergeCell ref="C13:C18"/>
    <mergeCell ref="D13:D18"/>
    <mergeCell ref="E13:E18"/>
    <mergeCell ref="F13:F18"/>
    <mergeCell ref="G13:G18"/>
    <mergeCell ref="H13:H18"/>
    <mergeCell ref="I13:I18"/>
    <mergeCell ref="J13:J18"/>
    <mergeCell ref="K13:K18"/>
    <mergeCell ref="V13:W13"/>
    <mergeCell ref="X13:X18"/>
  </mergeCells>
  <pageMargins left="0.15748031496062992" right="0" top="0.27559055118110237" bottom="0.15748031496062992" header="0" footer="0.15748031496062992"/>
  <pageSetup paperSize="9" scale="34" fitToHeight="0" orientation="landscape" r:id="rId1"/>
  <headerFooter>
    <oddHeader>&amp;C&amp;8&amp;P</oddHeader>
    <evenHeader>&amp;C&amp;8&amp;P</even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Code&gt;RRO&lt;/Code&gt;&#10;  &lt;DocLink&gt;1675561&lt;/DocLink&gt;&#10;  &lt;DocName&gt;Реестры расходных обязательств&lt;/DocName&gt;&#10;  &lt;VariantLink xsi:nil=&quot;true&quot; /&gt;&#10;  &lt;ReportLink xsi:nil=&quot;true&quot; /&gt;&#10;  &lt;Note /&gt;&#10;  &lt;SilentMode&gt;false&lt;/SilentMode&gt;&#10;&lt;/ShortPrimaryServiceReportArguments&gt;"/>
  </Parameters>
</MailMerge>
</file>

<file path=customXml/itemProps1.xml><?xml version="1.0" encoding="utf-8"?>
<ds:datastoreItem xmlns:ds="http://schemas.openxmlformats.org/officeDocument/2006/customXml" ds:itemID="{246CD421-53FF-4068-B70E-3FB2F0E26CFC}">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ASTASHKINA\Асташкина</dc:creator>
  <cp:lastModifiedBy>Пользователь Windows</cp:lastModifiedBy>
  <cp:lastPrinted>2018-06-15T08:40:45Z</cp:lastPrinted>
  <dcterms:created xsi:type="dcterms:W3CDTF">2018-06-15T07:25:18Z</dcterms:created>
  <dcterms:modified xsi:type="dcterms:W3CDTF">2018-11-12T02:09:47Z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Реестры расходных обязательств(1)</vt:lpwstr>
  </property>
</Properties>
</file>