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И" sheetId="1" r:id="rId1"/>
    <sheet name="Лист1" sheetId="2" r:id="rId2"/>
    <sheet name="Лист2" sheetId="3" r:id="rId3"/>
    <sheet name="Лист3" sheetId="4" r:id="rId4"/>
  </sheets>
  <definedNames>
    <definedName name="_xlnm.Print_Area" localSheetId="0">'НИ'!$A$1:$F$40</definedName>
  </definedNames>
  <calcPr fullCalcOnLoad="1"/>
</workbook>
</file>

<file path=xl/sharedStrings.xml><?xml version="1.0" encoding="utf-8"?>
<sst xmlns="http://schemas.openxmlformats.org/spreadsheetml/2006/main" count="74" uniqueCount="73">
  <si>
    <t>тыс. руб.</t>
  </si>
  <si>
    <t>Наименование платежей</t>
  </si>
  <si>
    <t>Код 
бюджетной классификации</t>
  </si>
  <si>
    <t>План на 2014 год</t>
  </si>
  <si>
    <t>Исполнение на 01.01.2015</t>
  </si>
  <si>
    <t>% исполнения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</si>
  <si>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</si>
  <si>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</si>
  <si>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</si>
  <si>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</si>
  <si>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</si>
  <si>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</si>
  <si>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</si>
  <si>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</si>
  <si>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</si>
  <si>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</si>
  <si>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</si>
  <si>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</si>
  <si>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</si>
  <si>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</si>
  <si>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</si>
  <si>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</si>
  <si>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</si>
  <si>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</si>
  <si>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</si>
  <si>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</si>
  <si>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</si>
  <si>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</si>
  <si>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 (по обязательствам, возникшим до 1 января 2006 года), 
мобилизуемый на территориях поселений</t>
  </si>
  <si>
    <t>1 09 04050 10 0000 110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</si>
  <si>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</si>
  <si>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</si>
  <si>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</si>
  <si>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</si>
  <si>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</si>
  <si>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</si>
  <si>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</si>
  <si>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</si>
  <si>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Невыясненные поступления, зачисляемые в бюджеты поселений</t>
  </si>
  <si>
    <t>1 17 01050 10 0000 180</t>
  </si>
  <si>
    <t>Дотации бюджетам поселений на выравнивание бюджетной обеспеченности</t>
  </si>
  <si>
    <t>2 02 01001 10 0000 151</t>
  </si>
  <si>
    <t>Дотации бюджетам поселений на поддержку мер по обеспечению сбалансированности бюджетов</t>
  </si>
  <si>
    <t>2 02 01003 10 0000 151</t>
  </si>
  <si>
    <t>Прочие субсидии бюджетам поселений</t>
  </si>
  <si>
    <t>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</si>
  <si>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</si>
  <si>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</si>
  <si>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</si>
  <si>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2 02 03024 10 0000 151</t>
  </si>
  <si>
    <t>главного администратора доходов</t>
  </si>
  <si>
    <t>доходов бюджета</t>
  </si>
  <si>
    <t>ДОХОДЫ, ВСЕГО</t>
  </si>
  <si>
    <t>Федеральное казначейство</t>
  </si>
  <si>
    <t>Федеральная налоговая служба</t>
  </si>
  <si>
    <t>903</t>
  </si>
  <si>
    <t>Департамент по управлению муниципальным имуществом администрации Нижнеилимского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</si>
  <si>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</si>
  <si>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</si>
  <si>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</si>
  <si>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</si>
  <si>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Администрация Видимского городского поселения</t>
  </si>
  <si>
    <t>Прочие неналоговые доходы, зачисляемые в бюджеты поселений</t>
  </si>
  <si>
    <t>1 17 05050 10 0000 180</t>
  </si>
  <si>
    <t>Доходы бюджета Видимского городского поселения 
по кодам классификации доходов бюджетов за 2014 год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</si>
  <si>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</si>
  <si>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2 02 02079 10 0000 151</t>
  </si>
  <si>
    <t xml:space="preserve">    Субвенции на на осуществление госполномочий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</si>
  <si>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</si>
  <si>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</si>
  <si>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</si>
  <si>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</si>
  <si>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Приложение № 1
к Решению Думы
Видимского городского поселения
от " 29 " мая 2015 г. № 101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</si>
</sst>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6" applyFont="1" applyAlignment="1">
      <alignment horizontal="right" vertical="center" wrapText="1"/>
      <protection/>
    </xf>
    <xf numFmtId="0" fontId="5" fillId="0" borderId="0" xfId="56" applyFont="1" applyAlignment="1">
      <alignment vertical="center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6" applyFont="1" applyFill="1" applyAlignment="1" applyProtection="1">
      <alignment vertical="center"/>
      <protection hidden="1"/>
    </xf>
    <xf numFmtId="0" fontId="10" fillId="0" borderId="0" xfId="56" applyFont="1" applyAlignment="1">
      <alignment horizontal="right" vertical="center"/>
      <protection/>
    </xf>
    <xf numFmtId="0" fontId="8" fillId="0" borderId="0" xfId="56" applyFont="1" applyAlignment="1">
      <alignment horizontal="right" vertical="center"/>
      <protection/>
    </xf>
    <xf numFmtId="0" fontId="12" fillId="0" borderId="0" xfId="56" applyFont="1" applyAlignment="1">
      <alignment vertical="center"/>
      <protection/>
    </xf>
    <xf numFmtId="0" fontId="14" fillId="0" borderId="0" xfId="56" applyFont="1" applyAlignment="1">
      <alignment vertical="center"/>
      <protection/>
    </xf>
    <xf numFmtId="0" fontId="8" fillId="33" borderId="10" xfId="56" applyNumberFormat="1" applyFont="1" applyFill="1" applyBorder="1" applyAlignment="1" applyProtection="1">
      <alignment horizontal="center" vertical="center" wrapText="1"/>
      <protection hidden="1"/>
    </xf>
    <xf numFmtId="4" fontId="8" fillId="33" borderId="10" xfId="56" applyNumberFormat="1" applyFont="1" applyFill="1" applyBorder="1" applyAlignment="1">
      <alignment horizontal="right" vertical="center"/>
      <protection/>
    </xf>
    <xf numFmtId="0" fontId="15" fillId="0" borderId="0" xfId="56" applyFont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4" fontId="16" fillId="0" borderId="10" xfId="56" applyNumberFormat="1" applyFont="1" applyBorder="1" applyAlignment="1">
      <alignment horizontal="right" vertical="center"/>
      <protection/>
    </xf>
    <xf numFmtId="0" fontId="16" fillId="34" borderId="10" xfId="0" applyFont="1" applyFill="1" applyBorder="1" applyAlignment="1">
      <alignment horizontal="left" vertical="center" wrapText="1" indent="3"/>
    </xf>
    <xf numFmtId="49" fontId="4" fillId="0" borderId="10" xfId="61" applyNumberFormat="1" applyFont="1" applyFill="1" applyBorder="1" applyAlignment="1">
      <alignment horizontal="center" vertical="center" wrapText="1"/>
      <protection/>
    </xf>
    <xf numFmtId="4" fontId="8" fillId="33" borderId="10" xfId="56" applyNumberFormat="1" applyFont="1" applyFill="1" applyBorder="1" applyAlignment="1">
      <alignment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7" applyNumberFormat="1" applyFont="1" applyBorder="1" applyAlignment="1">
      <alignment horizontal="center" vertical="center"/>
      <protection/>
    </xf>
    <xf numFmtId="4" fontId="8" fillId="33" borderId="10" xfId="56" applyNumberFormat="1" applyFont="1" applyFill="1" applyBorder="1" applyAlignment="1" applyProtection="1">
      <alignment horizontal="right" vertical="center" wrapText="1"/>
      <protection hidden="1"/>
    </xf>
    <xf numFmtId="4" fontId="16" fillId="0" borderId="10" xfId="56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60" applyNumberFormat="1" applyFont="1" applyBorder="1" applyAlignment="1">
      <alignment horizontal="center" vertical="center"/>
      <protection/>
    </xf>
    <xf numFmtId="0" fontId="8" fillId="35" borderId="10" xfId="56" applyNumberFormat="1" applyFont="1" applyFill="1" applyBorder="1" applyAlignment="1" applyProtection="1">
      <alignment horizontal="center" vertical="center" wrapText="1"/>
      <protection hidden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16" fillId="0" borderId="0" xfId="56" applyFont="1" applyAlignment="1">
      <alignment vertical="center"/>
      <protection/>
    </xf>
    <xf numFmtId="0" fontId="11" fillId="0" borderId="0" xfId="58" applyFont="1" applyAlignment="1">
      <alignment vertical="center"/>
      <protection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11" fillId="33" borderId="10" xfId="56" applyNumberFormat="1" applyFont="1" applyFill="1" applyBorder="1" applyAlignment="1" applyProtection="1">
      <alignment horizontal="center" vertical="center" wrapText="1"/>
      <protection hidden="1"/>
    </xf>
    <xf numFmtId="49" fontId="11" fillId="33" borderId="10" xfId="60" applyNumberFormat="1" applyFont="1" applyFill="1" applyBorder="1" applyAlignment="1">
      <alignment horizontal="center" vertical="center"/>
      <protection/>
    </xf>
    <xf numFmtId="0" fontId="13" fillId="35" borderId="10" xfId="55" applyNumberFormat="1" applyFont="1" applyFill="1" applyBorder="1" applyAlignment="1" applyProtection="1">
      <alignment horizontal="left" vertical="center" wrapText="1"/>
      <protection hidden="1"/>
    </xf>
    <xf numFmtId="4" fontId="13" fillId="35" borderId="10" xfId="56" applyNumberFormat="1" applyFont="1" applyFill="1" applyBorder="1" applyAlignment="1">
      <alignment horizontal="right" vertical="center"/>
      <protection/>
    </xf>
    <xf numFmtId="3" fontId="13" fillId="35" borderId="10" xfId="56" applyNumberFormat="1" applyFont="1" applyFill="1" applyBorder="1" applyAlignment="1">
      <alignment horizontal="right" vertical="center"/>
      <protection/>
    </xf>
    <xf numFmtId="3" fontId="8" fillId="33" borderId="10" xfId="56" applyNumberFormat="1" applyFont="1" applyFill="1" applyBorder="1" applyAlignment="1">
      <alignment horizontal="right" vertical="center"/>
      <protection/>
    </xf>
    <xf numFmtId="0" fontId="16" fillId="0" borderId="10" xfId="0" applyFont="1" applyBorder="1" applyAlignment="1">
      <alignment horizontal="left" wrapText="1" indent="3"/>
    </xf>
    <xf numFmtId="0" fontId="16" fillId="0" borderId="10" xfId="0" applyFont="1" applyBorder="1" applyAlignment="1">
      <alignment horizontal="center" vertical="center" wrapText="1"/>
    </xf>
    <xf numFmtId="3" fontId="16" fillId="0" borderId="10" xfId="56" applyNumberFormat="1" applyFont="1" applyBorder="1" applyAlignment="1">
      <alignment horizontal="right" vertical="center"/>
      <protection/>
    </xf>
    <xf numFmtId="49" fontId="8" fillId="33" borderId="10" xfId="61" applyNumberFormat="1" applyFont="1" applyFill="1" applyBorder="1" applyAlignment="1">
      <alignment horizontal="left" vertical="center" wrapText="1" indent="1"/>
      <protection/>
    </xf>
    <xf numFmtId="0" fontId="8" fillId="33" borderId="10" xfId="61" applyNumberFormat="1" applyFont="1" applyFill="1" applyBorder="1" applyAlignment="1">
      <alignment horizontal="center" vertical="center" wrapText="1"/>
      <protection/>
    </xf>
    <xf numFmtId="0" fontId="16" fillId="0" borderId="10" xfId="0" applyNumberFormat="1" applyFont="1" applyBorder="1" applyAlignment="1">
      <alignment horizontal="center" vertical="center" wrapText="1"/>
    </xf>
    <xf numFmtId="3" fontId="16" fillId="36" borderId="10" xfId="56" applyNumberFormat="1" applyFont="1" applyFill="1" applyBorder="1" applyAlignment="1">
      <alignment horizontal="right" vertical="center"/>
      <protection/>
    </xf>
    <xf numFmtId="49" fontId="16" fillId="0" borderId="10" xfId="0" applyNumberFormat="1" applyFont="1" applyBorder="1" applyAlignment="1">
      <alignment horizontal="left" vertical="center" wrapText="1" indent="3"/>
    </xf>
    <xf numFmtId="0" fontId="1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54" applyNumberFormat="1" applyFont="1" applyFill="1" applyBorder="1" applyAlignment="1" applyProtection="1">
      <alignment horizontal="left" vertical="center" wrapText="1" indent="3"/>
      <protection hidden="1"/>
    </xf>
    <xf numFmtId="0" fontId="16" fillId="0" borderId="10" xfId="60" applyFont="1" applyBorder="1" applyAlignment="1">
      <alignment horizontal="left" vertical="center" wrapText="1" indent="3"/>
      <protection/>
    </xf>
    <xf numFmtId="0" fontId="16" fillId="0" borderId="10" xfId="60" applyFont="1" applyBorder="1" applyAlignment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left" wrapText="1" indent="3"/>
    </xf>
    <xf numFmtId="0" fontId="16" fillId="36" borderId="10" xfId="0" applyFont="1" applyFill="1" applyBorder="1" applyAlignment="1">
      <alignment horizontal="center" vertical="center" wrapText="1"/>
    </xf>
    <xf numFmtId="0" fontId="16" fillId="0" borderId="10" xfId="60" applyFont="1" applyBorder="1" applyAlignment="1">
      <alignment horizontal="left" vertical="center" indent="3"/>
      <protection/>
    </xf>
    <xf numFmtId="0" fontId="16" fillId="0" borderId="10" xfId="60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left" vertical="center" wrapText="1" indent="3"/>
    </xf>
    <xf numFmtId="0" fontId="8" fillId="33" borderId="10" xfId="60" applyFont="1" applyFill="1" applyBorder="1" applyAlignment="1">
      <alignment horizontal="left" vertical="center" wrapText="1" indent="1"/>
      <protection/>
    </xf>
    <xf numFmtId="0" fontId="8" fillId="33" borderId="10" xfId="60" applyFont="1" applyFill="1" applyBorder="1" applyAlignment="1">
      <alignment horizontal="center" vertical="center" wrapText="1"/>
      <protection/>
    </xf>
    <xf numFmtId="0" fontId="16" fillId="0" borderId="10" xfId="0" applyNumberFormat="1" applyFont="1" applyBorder="1" applyAlignment="1">
      <alignment horizontal="left" vertical="center" wrapText="1" indent="3"/>
    </xf>
    <xf numFmtId="49" fontId="4" fillId="0" borderId="10" xfId="60" applyNumberFormat="1" applyFont="1" applyFill="1" applyBorder="1" applyAlignment="1">
      <alignment horizontal="center" vertical="center"/>
      <protection/>
    </xf>
    <xf numFmtId="4" fontId="16" fillId="0" borderId="10" xfId="56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33" borderId="10" xfId="56" applyNumberFormat="1" applyFont="1" applyFill="1" applyBorder="1" applyAlignment="1" applyProtection="1">
      <alignment horizontal="left" vertical="center" wrapText="1" indent="1"/>
      <protection hidden="1"/>
    </xf>
    <xf numFmtId="4" fontId="16" fillId="0" borderId="10" xfId="55" applyNumberFormat="1" applyFont="1" applyBorder="1" applyAlignment="1">
      <alignment horizontal="right" vertical="center"/>
      <protection/>
    </xf>
    <xf numFmtId="0" fontId="16" fillId="0" borderId="11" xfId="0" applyFont="1" applyBorder="1" applyAlignment="1">
      <alignment horizontal="left" vertical="center" wrapText="1" indent="3"/>
    </xf>
    <xf numFmtId="49" fontId="16" fillId="0" borderId="11" xfId="0" applyNumberFormat="1" applyFont="1" applyBorder="1" applyAlignment="1">
      <alignment horizontal="left" vertical="center" wrapText="1" indent="3"/>
    </xf>
    <xf numFmtId="49" fontId="16" fillId="0" borderId="10" xfId="0" applyNumberFormat="1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left" vertical="center" wrapText="1" indent="3"/>
    </xf>
    <xf numFmtId="208" fontId="4" fillId="34" borderId="10" xfId="0" applyNumberFormat="1" applyFont="1" applyFill="1" applyBorder="1" applyAlignment="1">
      <alignment horizontal="center" vertical="center" wrapText="1"/>
    </xf>
    <xf numFmtId="0" fontId="11" fillId="0" borderId="10" xfId="59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6" applyFont="1" applyAlignment="1">
      <alignment horizontal="center" vertical="center" wrapText="1"/>
      <protection/>
    </xf>
    <xf numFmtId="0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6" xfId="55"/>
    <cellStyle name="Обычный_Tmp17" xfId="56"/>
    <cellStyle name="Обычный_Tmp18" xfId="57"/>
    <cellStyle name="Обычный_Tmp2" xfId="58"/>
    <cellStyle name="Обычный_Анализ на 01.04.06" xfId="59"/>
    <cellStyle name="Обычный_Новая Игирма" xfId="60"/>
    <cellStyle name="Обычный_ПРОГНОЗ ДОХОДОВ на 2007 го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71.00390625" style="2" customWidth="1"/>
    <col min="2" max="2" width="13.421875" style="2" customWidth="1"/>
    <col min="3" max="3" width="17.57421875" style="2" customWidth="1"/>
    <col min="4" max="4" width="10.28125" style="2" customWidth="1"/>
    <col min="5" max="5" width="10.7109375" style="2" customWidth="1"/>
    <col min="6" max="6" width="8.140625" style="2" customWidth="1"/>
    <col min="7" max="16384" width="9.140625" style="2" customWidth="1"/>
  </cols>
  <sheetData>
    <row r="1" spans="1:6" ht="66" customHeight="1">
      <c r="A1" s="1"/>
      <c r="B1" s="1"/>
      <c r="D1" s="70" t="s">
        <v>72</v>
      </c>
      <c r="E1" s="70"/>
      <c r="F1" s="70"/>
    </row>
    <row r="2" spans="1:16" ht="45.75" customHeight="1">
      <c r="A2" s="69" t="s">
        <v>64</v>
      </c>
      <c r="B2" s="69"/>
      <c r="C2" s="69"/>
      <c r="D2" s="69"/>
      <c r="E2" s="69"/>
      <c r="F2" s="69"/>
      <c r="G2" s="3"/>
      <c r="H2" s="3"/>
      <c r="I2" s="3"/>
      <c r="J2" s="3"/>
      <c r="K2" s="3"/>
      <c r="L2" s="3"/>
      <c r="M2" s="3"/>
      <c r="N2" s="3"/>
      <c r="O2" s="3"/>
      <c r="P2" s="3"/>
    </row>
    <row r="3" spans="1:6" ht="14.25" customHeight="1">
      <c r="A3" s="4"/>
      <c r="B3" s="4"/>
      <c r="C3" s="4"/>
      <c r="E3" s="5"/>
      <c r="F3" s="6" t="s">
        <v>0</v>
      </c>
    </row>
    <row r="4" spans="1:6" s="7" customFormat="1" ht="33" customHeight="1">
      <c r="A4" s="71" t="s">
        <v>1</v>
      </c>
      <c r="B4" s="72" t="s">
        <v>2</v>
      </c>
      <c r="C4" s="72"/>
      <c r="D4" s="68" t="s">
        <v>3</v>
      </c>
      <c r="E4" s="68" t="s">
        <v>4</v>
      </c>
      <c r="F4" s="68" t="s">
        <v>5</v>
      </c>
    </row>
    <row r="5" spans="1:6" s="7" customFormat="1" ht="33" customHeight="1">
      <c r="A5" s="71"/>
      <c r="B5" s="71" t="s">
        <v>50</v>
      </c>
      <c r="C5" s="72" t="s">
        <v>51</v>
      </c>
      <c r="D5" s="68"/>
      <c r="E5" s="68"/>
      <c r="F5" s="68"/>
    </row>
    <row r="6" spans="1:6" s="7" customFormat="1" ht="5.25" customHeight="1">
      <c r="A6" s="71"/>
      <c r="B6" s="71"/>
      <c r="C6" s="72"/>
      <c r="D6" s="68"/>
      <c r="E6" s="68"/>
      <c r="F6" s="68"/>
    </row>
    <row r="7" spans="1:6" s="8" customFormat="1" ht="16.5" customHeight="1">
      <c r="A7" s="32" t="s">
        <v>52</v>
      </c>
      <c r="B7" s="32"/>
      <c r="C7" s="24"/>
      <c r="D7" s="33">
        <f>D8+D13+D22+D38</f>
        <v>68927.3</v>
      </c>
      <c r="E7" s="33">
        <f>E8+E13+E22+E38</f>
        <v>40907</v>
      </c>
      <c r="F7" s="34">
        <f>E7/D7*100</f>
        <v>59.34803771509982</v>
      </c>
    </row>
    <row r="8" spans="1:6" s="11" customFormat="1" ht="16.5" customHeight="1">
      <c r="A8" s="61" t="s">
        <v>53</v>
      </c>
      <c r="B8" s="30">
        <v>100</v>
      </c>
      <c r="C8" s="9"/>
      <c r="D8" s="10">
        <f>SUM(D9:D12)</f>
        <v>1231</v>
      </c>
      <c r="E8" s="10">
        <f>SUM(E9:E12)</f>
        <v>1260.8999999999999</v>
      </c>
      <c r="F8" s="35">
        <f>E8/D8*100</f>
        <v>102.42891957757921</v>
      </c>
    </row>
    <row r="9" spans="1:6" s="7" customFormat="1" ht="51">
      <c r="A9" s="36" t="s">
        <v>14</v>
      </c>
      <c r="B9" s="37">
        <v>100</v>
      </c>
      <c r="C9" s="15" t="s">
        <v>15</v>
      </c>
      <c r="D9" s="13">
        <v>450</v>
      </c>
      <c r="E9" s="13">
        <v>475.9</v>
      </c>
      <c r="F9" s="38">
        <f>E9/D9*100</f>
        <v>105.75555555555556</v>
      </c>
    </row>
    <row r="10" spans="1:6" s="7" customFormat="1" ht="63.75">
      <c r="A10" s="36" t="s">
        <v>16</v>
      </c>
      <c r="B10" s="37">
        <v>100</v>
      </c>
      <c r="C10" s="15" t="s">
        <v>17</v>
      </c>
      <c r="D10" s="13">
        <v>10</v>
      </c>
      <c r="E10" s="13">
        <v>10.7</v>
      </c>
      <c r="F10" s="38">
        <f>E10/D10*100</f>
        <v>106.99999999999999</v>
      </c>
    </row>
    <row r="11" spans="1:6" s="7" customFormat="1" ht="51">
      <c r="A11" s="36" t="s">
        <v>18</v>
      </c>
      <c r="B11" s="37">
        <v>100</v>
      </c>
      <c r="C11" s="15" t="s">
        <v>19</v>
      </c>
      <c r="D11" s="13">
        <v>771</v>
      </c>
      <c r="E11" s="13">
        <v>815.3</v>
      </c>
      <c r="F11" s="38">
        <f>E11/D11*100</f>
        <v>105.74578469520104</v>
      </c>
    </row>
    <row r="12" spans="1:6" s="7" customFormat="1" ht="51">
      <c r="A12" s="36" t="s">
        <v>20</v>
      </c>
      <c r="B12" s="37">
        <v>100</v>
      </c>
      <c r="C12" s="15" t="s">
        <v>21</v>
      </c>
      <c r="D12" s="13"/>
      <c r="E12" s="13">
        <v>-41</v>
      </c>
      <c r="F12" s="38"/>
    </row>
    <row r="13" spans="1:6" s="7" customFormat="1" ht="17.25" customHeight="1">
      <c r="A13" s="39" t="s">
        <v>54</v>
      </c>
      <c r="B13" s="40">
        <v>182</v>
      </c>
      <c r="C13" s="28"/>
      <c r="D13" s="10">
        <f>SUM(D14:D21)</f>
        <v>1835</v>
      </c>
      <c r="E13" s="10">
        <f>SUM(E14:E21)</f>
        <v>1674</v>
      </c>
      <c r="F13" s="35">
        <f aca="true" t="shared" si="0" ref="F13:F40">E13/D13*100</f>
        <v>91.22615803814715</v>
      </c>
    </row>
    <row r="14" spans="1:6" s="7" customFormat="1" ht="51">
      <c r="A14" s="36" t="s">
        <v>6</v>
      </c>
      <c r="B14" s="41">
        <v>182</v>
      </c>
      <c r="C14" s="12" t="s">
        <v>7</v>
      </c>
      <c r="D14" s="13">
        <v>1513</v>
      </c>
      <c r="E14" s="13">
        <v>1369.9</v>
      </c>
      <c r="F14" s="42">
        <f t="shared" si="0"/>
        <v>90.5419695968275</v>
      </c>
    </row>
    <row r="15" spans="1:6" s="7" customFormat="1" ht="51">
      <c r="A15" s="43" t="s">
        <v>8</v>
      </c>
      <c r="B15" s="44">
        <v>182</v>
      </c>
      <c r="C15" s="12" t="s">
        <v>9</v>
      </c>
      <c r="D15" s="13">
        <v>10</v>
      </c>
      <c r="E15" s="13">
        <v>0.3</v>
      </c>
      <c r="F15" s="38">
        <f t="shared" si="0"/>
        <v>3</v>
      </c>
    </row>
    <row r="16" spans="1:6" s="7" customFormat="1" ht="25.5" hidden="1">
      <c r="A16" s="43" t="s">
        <v>10</v>
      </c>
      <c r="B16" s="41">
        <v>182</v>
      </c>
      <c r="C16" s="12" t="s">
        <v>11</v>
      </c>
      <c r="D16" s="13"/>
      <c r="E16" s="13"/>
      <c r="F16" s="38" t="e">
        <f t="shared" si="0"/>
        <v>#DIV/0!</v>
      </c>
    </row>
    <row r="17" spans="1:6" s="7" customFormat="1" ht="63.75">
      <c r="A17" s="14" t="s">
        <v>12</v>
      </c>
      <c r="B17" s="41">
        <v>182</v>
      </c>
      <c r="C17" s="29" t="s">
        <v>13</v>
      </c>
      <c r="D17" s="13"/>
      <c r="E17" s="13">
        <v>6.9</v>
      </c>
      <c r="F17" s="38"/>
    </row>
    <row r="18" spans="1:6" s="7" customFormat="1" ht="25.5">
      <c r="A18" s="45" t="s">
        <v>22</v>
      </c>
      <c r="B18" s="44">
        <v>182</v>
      </c>
      <c r="C18" s="17" t="s">
        <v>23</v>
      </c>
      <c r="D18" s="13">
        <v>116</v>
      </c>
      <c r="E18" s="13">
        <v>105.8</v>
      </c>
      <c r="F18" s="38">
        <f t="shared" si="0"/>
        <v>91.20689655172414</v>
      </c>
    </row>
    <row r="19" spans="1:6" s="7" customFormat="1" ht="51">
      <c r="A19" s="36" t="s">
        <v>24</v>
      </c>
      <c r="B19" s="41">
        <v>182</v>
      </c>
      <c r="C19" s="17" t="s">
        <v>25</v>
      </c>
      <c r="D19" s="13">
        <v>31</v>
      </c>
      <c r="E19" s="13">
        <v>26.8</v>
      </c>
      <c r="F19" s="38">
        <f t="shared" si="0"/>
        <v>86.45161290322581</v>
      </c>
    </row>
    <row r="20" spans="1:6" s="7" customFormat="1" ht="51">
      <c r="A20" s="36" t="s">
        <v>26</v>
      </c>
      <c r="B20" s="41">
        <v>182</v>
      </c>
      <c r="C20" s="18" t="s">
        <v>27</v>
      </c>
      <c r="D20" s="13">
        <v>165</v>
      </c>
      <c r="E20" s="13">
        <v>164.3</v>
      </c>
      <c r="F20" s="38">
        <f t="shared" si="0"/>
        <v>99.57575757575758</v>
      </c>
    </row>
    <row r="21" spans="1:6" s="7" customFormat="1" ht="25.5" hidden="1">
      <c r="A21" s="46" t="s">
        <v>28</v>
      </c>
      <c r="B21" s="47">
        <v>182</v>
      </c>
      <c r="C21" s="23" t="s">
        <v>29</v>
      </c>
      <c r="D21" s="13"/>
      <c r="E21" s="13"/>
      <c r="F21" s="38" t="e">
        <f t="shared" si="0"/>
        <v>#DIV/0!</v>
      </c>
    </row>
    <row r="22" spans="1:6" s="7" customFormat="1" ht="15" customHeight="1">
      <c r="A22" s="61" t="s">
        <v>61</v>
      </c>
      <c r="B22" s="30">
        <v>903</v>
      </c>
      <c r="C22" s="30"/>
      <c r="D22" s="16">
        <f>SUM(D23:D36)+D37</f>
        <v>65761.3</v>
      </c>
      <c r="E22" s="16">
        <f>SUM(E23:E36)</f>
        <v>37869.4</v>
      </c>
      <c r="F22" s="35">
        <f t="shared" si="0"/>
        <v>57.586148692315994</v>
      </c>
    </row>
    <row r="23" spans="1:6" s="7" customFormat="1" ht="51">
      <c r="A23" s="46" t="s">
        <v>57</v>
      </c>
      <c r="B23" s="17">
        <v>903</v>
      </c>
      <c r="C23" s="57" t="s">
        <v>58</v>
      </c>
      <c r="D23" s="58">
        <v>35</v>
      </c>
      <c r="E23" s="58">
        <v>45.1</v>
      </c>
      <c r="F23" s="38">
        <f t="shared" si="0"/>
        <v>128.85714285714286</v>
      </c>
    </row>
    <row r="24" spans="1:6" s="7" customFormat="1" ht="51">
      <c r="A24" s="43" t="s">
        <v>32</v>
      </c>
      <c r="B24" s="48" t="s">
        <v>55</v>
      </c>
      <c r="C24" s="12" t="s">
        <v>33</v>
      </c>
      <c r="D24" s="13">
        <v>2</v>
      </c>
      <c r="E24" s="13">
        <v>2</v>
      </c>
      <c r="F24" s="38">
        <f t="shared" si="0"/>
        <v>100</v>
      </c>
    </row>
    <row r="25" spans="1:6" s="7" customFormat="1" ht="25.5">
      <c r="A25" s="49" t="s">
        <v>34</v>
      </c>
      <c r="B25" s="50">
        <v>903</v>
      </c>
      <c r="C25" s="12" t="s">
        <v>35</v>
      </c>
      <c r="D25" s="13">
        <v>6</v>
      </c>
      <c r="E25" s="13">
        <v>6</v>
      </c>
      <c r="F25" s="42">
        <f t="shared" si="0"/>
        <v>100</v>
      </c>
    </row>
    <row r="26" spans="1:6" s="7" customFormat="1" ht="36" hidden="1">
      <c r="A26" s="59" t="s">
        <v>59</v>
      </c>
      <c r="B26" s="50">
        <v>903</v>
      </c>
      <c r="C26" s="60" t="s">
        <v>60</v>
      </c>
      <c r="D26" s="13"/>
      <c r="E26" s="13"/>
      <c r="F26" s="42" t="e">
        <f t="shared" si="0"/>
        <v>#DIV/0!</v>
      </c>
    </row>
    <row r="27" spans="1:6" s="7" customFormat="1" ht="13.5" hidden="1">
      <c r="A27" s="51" t="s">
        <v>38</v>
      </c>
      <c r="B27" s="52">
        <v>903</v>
      </c>
      <c r="C27" s="23" t="s">
        <v>39</v>
      </c>
      <c r="D27" s="13"/>
      <c r="E27" s="13"/>
      <c r="F27" s="42" t="e">
        <f t="shared" si="0"/>
        <v>#DIV/0!</v>
      </c>
    </row>
    <row r="28" spans="1:6" s="7" customFormat="1" ht="13.5">
      <c r="A28" s="36" t="s">
        <v>62</v>
      </c>
      <c r="B28" s="52">
        <v>903</v>
      </c>
      <c r="C28" s="23" t="s">
        <v>63</v>
      </c>
      <c r="D28" s="13"/>
      <c r="E28" s="13">
        <v>0.6</v>
      </c>
      <c r="F28" s="42" t="e">
        <f t="shared" si="0"/>
        <v>#DIV/0!</v>
      </c>
    </row>
    <row r="29" spans="1:6" s="7" customFormat="1" ht="13.5">
      <c r="A29" s="53" t="s">
        <v>40</v>
      </c>
      <c r="B29" s="52">
        <v>903</v>
      </c>
      <c r="C29" s="12" t="s">
        <v>41</v>
      </c>
      <c r="D29" s="62">
        <v>5013.4</v>
      </c>
      <c r="E29" s="62">
        <v>5013.4</v>
      </c>
      <c r="F29" s="42">
        <f t="shared" si="0"/>
        <v>100</v>
      </c>
    </row>
    <row r="30" spans="1:6" s="7" customFormat="1" ht="25.5">
      <c r="A30" s="14" t="s">
        <v>42</v>
      </c>
      <c r="B30" s="52">
        <v>903</v>
      </c>
      <c r="C30" s="25" t="s">
        <v>43</v>
      </c>
      <c r="D30" s="62">
        <v>154.1</v>
      </c>
      <c r="E30" s="62">
        <v>154.1</v>
      </c>
      <c r="F30" s="42">
        <f t="shared" si="0"/>
        <v>100</v>
      </c>
    </row>
    <row r="31" spans="1:6" s="7" customFormat="1" ht="38.25">
      <c r="A31" s="63" t="s">
        <v>65</v>
      </c>
      <c r="B31" s="52">
        <v>903</v>
      </c>
      <c r="C31" s="12" t="s">
        <v>66</v>
      </c>
      <c r="D31" s="62">
        <v>14787.2</v>
      </c>
      <c r="E31" s="62">
        <v>14787.2</v>
      </c>
      <c r="F31" s="42">
        <f t="shared" si="0"/>
        <v>100</v>
      </c>
    </row>
    <row r="32" spans="1:6" s="7" customFormat="1" ht="13.5">
      <c r="A32" s="53" t="s">
        <v>44</v>
      </c>
      <c r="B32" s="52">
        <v>903</v>
      </c>
      <c r="C32" s="12" t="s">
        <v>45</v>
      </c>
      <c r="D32" s="62">
        <v>17574.9</v>
      </c>
      <c r="E32" s="62">
        <v>17574.9</v>
      </c>
      <c r="F32" s="42">
        <f t="shared" si="0"/>
        <v>100</v>
      </c>
    </row>
    <row r="33" spans="1:6" s="7" customFormat="1" ht="25.5">
      <c r="A33" s="53" t="s">
        <v>46</v>
      </c>
      <c r="B33" s="52">
        <v>903</v>
      </c>
      <c r="C33" s="12" t="s">
        <v>47</v>
      </c>
      <c r="D33" s="62">
        <v>228.2</v>
      </c>
      <c r="E33" s="62">
        <v>228.2</v>
      </c>
      <c r="F33" s="42">
        <f t="shared" si="0"/>
        <v>100</v>
      </c>
    </row>
    <row r="34" spans="1:6" s="7" customFormat="1" ht="38.25">
      <c r="A34" s="53" t="s">
        <v>48</v>
      </c>
      <c r="B34" s="52">
        <v>903</v>
      </c>
      <c r="C34" s="12" t="s">
        <v>49</v>
      </c>
      <c r="D34" s="62">
        <v>42.4</v>
      </c>
      <c r="E34" s="62">
        <v>41.3</v>
      </c>
      <c r="F34" s="42">
        <f t="shared" si="0"/>
        <v>97.40566037735849</v>
      </c>
    </row>
    <row r="35" spans="1:6" s="7" customFormat="1" ht="38.25">
      <c r="A35" s="64" t="s">
        <v>67</v>
      </c>
      <c r="B35" s="52">
        <v>903</v>
      </c>
      <c r="C35" s="65" t="s">
        <v>49</v>
      </c>
      <c r="D35" s="62">
        <v>0.7</v>
      </c>
      <c r="E35" s="62">
        <v>0.7</v>
      </c>
      <c r="F35" s="42">
        <f t="shared" si="0"/>
        <v>100</v>
      </c>
    </row>
    <row r="36" spans="1:6" s="7" customFormat="1" ht="38.25">
      <c r="A36" s="66" t="s">
        <v>68</v>
      </c>
      <c r="B36" s="52">
        <v>903</v>
      </c>
      <c r="C36" s="67" t="s">
        <v>69</v>
      </c>
      <c r="D36" s="62">
        <v>15.9</v>
      </c>
      <c r="E36" s="62">
        <v>15.9</v>
      </c>
      <c r="F36" s="42">
        <f t="shared" si="0"/>
        <v>100</v>
      </c>
    </row>
    <row r="37" spans="1:6" s="7" customFormat="1" ht="25.5">
      <c r="A37" s="66" t="s">
        <v>70</v>
      </c>
      <c r="B37" s="52">
        <v>903</v>
      </c>
      <c r="C37" s="67" t="s">
        <v>71</v>
      </c>
      <c r="D37" s="62">
        <v>27901.5</v>
      </c>
      <c r="E37" s="62"/>
      <c r="F37" s="42">
        <f t="shared" si="0"/>
        <v>0</v>
      </c>
    </row>
    <row r="38" spans="1:6" s="7" customFormat="1" ht="30" customHeight="1">
      <c r="A38" s="54" t="s">
        <v>56</v>
      </c>
      <c r="B38" s="55">
        <v>966</v>
      </c>
      <c r="C38" s="31"/>
      <c r="D38" s="19">
        <f>SUM(D39:D40)</f>
        <v>100</v>
      </c>
      <c r="E38" s="19">
        <f>SUM(E39:E40)</f>
        <v>102.7</v>
      </c>
      <c r="F38" s="35">
        <f t="shared" si="0"/>
        <v>102.70000000000002</v>
      </c>
    </row>
    <row r="39" spans="1:6" s="7" customFormat="1" ht="51">
      <c r="A39" s="56" t="s">
        <v>30</v>
      </c>
      <c r="B39" s="41">
        <v>966</v>
      </c>
      <c r="C39" s="21" t="s">
        <v>31</v>
      </c>
      <c r="D39" s="20">
        <v>88</v>
      </c>
      <c r="E39" s="20">
        <v>86.5</v>
      </c>
      <c r="F39" s="38">
        <f t="shared" si="0"/>
        <v>98.29545454545455</v>
      </c>
    </row>
    <row r="40" spans="1:6" s="7" customFormat="1" ht="25.5">
      <c r="A40" s="36" t="s">
        <v>36</v>
      </c>
      <c r="B40" s="37">
        <v>966</v>
      </c>
      <c r="C40" s="22" t="s">
        <v>37</v>
      </c>
      <c r="D40" s="20">
        <v>12</v>
      </c>
      <c r="E40" s="20">
        <v>16.2</v>
      </c>
      <c r="F40" s="38">
        <f t="shared" si="0"/>
        <v>135</v>
      </c>
    </row>
    <row r="41" spans="1:6" ht="13.5">
      <c r="A41" s="26"/>
      <c r="B41" s="26"/>
      <c r="C41" s="26"/>
      <c r="D41" s="26"/>
      <c r="E41" s="26"/>
      <c r="F41" s="26"/>
    </row>
    <row r="42" spans="1:6" ht="13.5">
      <c r="A42" s="26"/>
      <c r="B42" s="26"/>
      <c r="C42" s="26"/>
      <c r="D42" s="26"/>
      <c r="E42" s="26"/>
      <c r="F42" s="26"/>
    </row>
    <row r="43" spans="1:6" ht="13.5">
      <c r="A43" s="27"/>
      <c r="B43" s="27"/>
      <c r="C43" s="27"/>
      <c r="D43" s="26"/>
      <c r="E43" s="26"/>
      <c r="F43" s="26"/>
    </row>
    <row r="44" spans="1:6" ht="13.5">
      <c r="A44" s="26"/>
      <c r="B44" s="26"/>
      <c r="C44" s="26"/>
      <c r="D44" s="26"/>
      <c r="E44" s="26"/>
      <c r="F44" s="26"/>
    </row>
    <row r="45" spans="1:6" ht="13.5">
      <c r="A45" s="26"/>
      <c r="B45" s="26"/>
      <c r="C45" s="26"/>
      <c r="D45" s="26"/>
      <c r="E45" s="26"/>
      <c r="F45" s="26"/>
    </row>
    <row r="46" spans="1:6" ht="13.5">
      <c r="A46" s="26"/>
      <c r="B46" s="26"/>
      <c r="C46" s="26"/>
      <c r="D46" s="26"/>
      <c r="E46" s="26"/>
      <c r="F46" s="26"/>
    </row>
    <row r="47" spans="1:6" ht="13.5">
      <c r="A47" s="26"/>
      <c r="B47" s="26"/>
      <c r="C47" s="26"/>
      <c r="D47" s="26"/>
      <c r="E47" s="26"/>
      <c r="F47" s="26"/>
    </row>
    <row r="48" spans="1:6" ht="13.5">
      <c r="A48" s="26"/>
      <c r="B48" s="26"/>
      <c r="C48" s="26"/>
      <c r="D48" s="26"/>
      <c r="E48" s="26"/>
      <c r="F48" s="26"/>
    </row>
    <row r="49" spans="1:6" ht="13.5">
      <c r="A49" s="26"/>
      <c r="B49" s="26"/>
      <c r="C49" s="26"/>
      <c r="D49" s="26"/>
      <c r="E49" s="26"/>
      <c r="F49" s="26"/>
    </row>
    <row r="50" spans="1:6" ht="13.5">
      <c r="A50" s="26"/>
      <c r="B50" s="26"/>
      <c r="C50" s="26"/>
      <c r="D50" s="26"/>
      <c r="E50" s="26"/>
      <c r="F50" s="26"/>
    </row>
  </sheetData>
  <sheetProtection/>
  <mergeCells count="9">
    <mergeCell ref="E4:E6"/>
    <mergeCell ref="F4:F6"/>
    <mergeCell ref="A2:F2"/>
    <mergeCell ref="D1:F1"/>
    <mergeCell ref="D4:D6"/>
    <mergeCell ref="A4:A6"/>
    <mergeCell ref="B4:C4"/>
    <mergeCell ref="B5:B6"/>
    <mergeCell ref="C5:C6"/>
  </mergeCells>
  <printOptions/>
  <pageMargins left="0.984251968503937" right="0" top="0.3937007874015748" bottom="0" header="0" footer="0"/>
  <pageSetup horizontalDpi="600" verticalDpi="600" orientation="portrait" paperSize="9" scale="70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2015-06-03T06:57:01Z</cp:lastPrinted>
  <dcterms:created xsi:type="dcterms:W3CDTF">1996-10-08T23:32:33Z</dcterms:created>
  <dcterms:modified xsi:type="dcterms:W3CDTF">2015-06-03T06:57:03Z</dcterms:modified>
  <cp:category/>
  <cp:version/>
  <cp:contentType/>
  <cp:contentStatus/>
</cp:coreProperties>
</file>