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Вд" sheetId="1" r:id="rId1"/>
  </sheets>
  <definedNames>
    <definedName name="_xlnm.Print_Area" localSheetId="0">'Вд'!$A$1:$C$62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3" authorId="0">
      <text>
        <r>
          <rPr>
            <b/>
            <sz val="8"/>
            <rFont val="Tahoma"/>
            <family val="2"/>
          </rPr>
          <t>Алёна: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<sst xmlns="http://schemas.openxmlformats.org/spreadsheetml/2006/main" count="109" uniqueCount="107">
  <si>
    <t>ПРОГНОЗИРУЕМЫЕ ДОХОДЫ 
ВИДИМСКОГО ГОРОДСКОГО ПОСЕЛЕНИЯ 
НА 2015 ГОД</t>
  </si>
  <si>
    <t>тыс. руб.</t>
  </si>
  <si>
    <t>Наименование платежей</t>
  </si>
  <si>
    <t>Код 
бюджетной классификации</t>
  </si>
  <si>
    <t>Сумма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</si>
  <si>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</si>
  <si>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</si>
  <si>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</si>
  <si>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</si>
  <si>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</si>
  <si>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</si>
  <si>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</si>
  <si>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</si>
  <si>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</si>
  <si>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</si>
  <si>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</si>
  <si>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</si>
  <si>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</si>
  <si>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</si>
  <si>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</si>
  <si>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</si>
  <si>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</si>
  <si>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</si>
  <si>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</si>
  <si>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</si>
  <si>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</si>
  <si>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</si>
  <si>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</si>
  <si>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</si>
  <si>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</si>
  <si>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</si>
  <si>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Земельный налог</t>
  </si>
  <si>
    <t>1 06 06000 00 0000 000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</si>
  <si>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</si>
  <si>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</si>
  <si>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</si>
  <si>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</si>
  <si>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</si>
  <si>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</si>
  <si>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</si>
  <si>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</si>
  <si>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</si>
  <si>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</si>
  <si>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</si>
  <si>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1 11 05000 00 0000 000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</si>
  <si>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</si>
  <si>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</si>
  <si>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</si>
  <si>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</si>
  <si>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</si>
  <si>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</si>
  <si>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</si>
  <si>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</si>
  <si>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</si>
  <si>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</si>
  <si>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</si>
  <si>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</si>
  <si>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</si>
  <si>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</si>
  <si>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</si>
  <si>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</si>
  <si>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</si>
  <si>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</si>
  <si>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</si>
  <si>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2 02 02079 00 0000 151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</si>
  <si>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</si>
  <si>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2 02 02079 10 0000 151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</si>
  <si>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</si>
  <si>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</si>
  <si>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субсидии</t>
  </si>
  <si>
    <t>2 02 02999 00 0000 151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</si>
  <si>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</si>
  <si>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</si>
  <si>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</si>
  <si>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</si>
  <si>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</si>
  <si>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</si>
  <si>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</si>
  <si>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</si>
  <si>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</si>
  <si>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</si>
  <si>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</si>
  <si>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</si>
  <si>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</si>
  <si>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</si>
  <si>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</si>
  <si>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</si>
  <si>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</si>
  <si>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</si>
  <si>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</si>
  <si>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</si>
  <si>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</si>
  <si>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</si>
  <si>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</si>
  <si>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</si>
  <si>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</si>
  <si>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</si>
  <si>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Дотации бюджетам городскких поселений на выравнивание бюджетной обеспеченности</t>
  </si>
  <si>
    <t>2 02 01001 13 0000 151</t>
  </si>
  <si>
    <t>Прочие субсидии бюджетам городских поселений</t>
  </si>
  <si>
    <t>2 02 02999 13 0000 151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</si>
  <si>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</si>
  <si>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2 02 03015 13 0000 151</t>
  </si>
  <si>
    <t>Субвенции бюджетам городских поселений на выполнение передаваемых полномочий субъектов Российской Федерации</t>
  </si>
  <si>
    <t>2 02 03024 13 0000 151</t>
  </si>
  <si>
    <t>Земельный налог с физических лиц, обладающих земельным участком, расположенным в границах  городских  поселений</t>
  </si>
  <si>
    <t>Приложение № 1 к решению Думы
Видимского городского поселения
"О бюджете Видимского
городского поселения на 2015 год и 
плановый период 2016 и 2017 годов"
от " 30 " декабря  2014 года № 90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</si>
</sst>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58" applyFont="1" applyAlignment="1">
      <alignment vertical="center"/>
      <protection/>
    </xf>
    <xf numFmtId="0" fontId="6" fillId="0" borderId="0" xfId="58" applyNumberFormat="1" applyFont="1" applyFill="1" applyAlignment="1" applyProtection="1">
      <alignment horizontal="centerContinuous" vertical="center"/>
      <protection hidden="1"/>
    </xf>
    <xf numFmtId="0" fontId="7" fillId="0" borderId="0" xfId="53" applyFont="1" applyFill="1" applyAlignment="1" applyProtection="1">
      <alignment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8" applyFont="1" applyFill="1" applyAlignment="1" applyProtection="1">
      <alignment vertical="center"/>
      <protection hidden="1"/>
    </xf>
    <xf numFmtId="0" fontId="10" fillId="0" borderId="0" xfId="58" applyFont="1" applyAlignment="1">
      <alignment horizontal="right" vertical="center"/>
      <protection/>
    </xf>
    <xf numFmtId="0" fontId="12" fillId="0" borderId="0" xfId="58" applyFont="1" applyAlignment="1">
      <alignment vertical="center"/>
      <protection/>
    </xf>
    <xf numFmtId="0" fontId="13" fillId="32" borderId="10" xfId="58" applyNumberFormat="1" applyFont="1" applyFill="1" applyBorder="1" applyAlignment="1" applyProtection="1">
      <alignment horizontal="left" vertical="center" wrapText="1"/>
      <protection hidden="1"/>
    </xf>
    <xf numFmtId="0" fontId="11" fillId="32" borderId="10" xfId="58" applyNumberFormat="1" applyFont="1" applyFill="1" applyBorder="1" applyAlignment="1" applyProtection="1">
      <alignment horizontal="center" vertical="center" wrapText="1"/>
      <protection hidden="1"/>
    </xf>
    <xf numFmtId="4" fontId="13" fillId="32" borderId="10" xfId="58" applyNumberFormat="1" applyFont="1" applyFill="1" applyBorder="1" applyAlignment="1">
      <alignment vertical="center"/>
      <protection/>
    </xf>
    <xf numFmtId="4" fontId="4" fillId="0" borderId="0" xfId="59" applyNumberFormat="1" applyFont="1" applyAlignment="1">
      <alignment vertical="center"/>
      <protection/>
    </xf>
    <xf numFmtId="0" fontId="14" fillId="0" borderId="0" xfId="58" applyFont="1" applyAlignment="1">
      <alignment vertical="center"/>
      <protection/>
    </xf>
    <xf numFmtId="0" fontId="11" fillId="33" borderId="10" xfId="58" applyNumberFormat="1" applyFont="1" applyFill="1" applyBorder="1" applyAlignment="1" applyProtection="1">
      <alignment horizontal="left" vertical="center" wrapText="1" indent="1"/>
      <protection hidden="1"/>
    </xf>
    <xf numFmtId="0" fontId="11" fillId="33" borderId="10" xfId="58" applyNumberFormat="1" applyFont="1" applyFill="1" applyBorder="1" applyAlignment="1" applyProtection="1">
      <alignment horizontal="center" vertical="center" wrapText="1"/>
      <protection hidden="1"/>
    </xf>
    <xf numFmtId="4" fontId="11" fillId="33" borderId="10" xfId="58" applyNumberFormat="1" applyFont="1" applyFill="1" applyBorder="1" applyAlignment="1">
      <alignment horizontal="right" vertical="center"/>
      <protection/>
    </xf>
    <xf numFmtId="0" fontId="15" fillId="0" borderId="0" xfId="58" applyFont="1" applyAlignment="1">
      <alignment vertical="center"/>
      <protection/>
    </xf>
    <xf numFmtId="0" fontId="11" fillId="0" borderId="10" xfId="58" applyNumberFormat="1" applyFont="1" applyFill="1" applyBorder="1" applyAlignment="1" applyProtection="1">
      <alignment horizontal="left" vertical="center" wrapText="1" indent="2"/>
      <protection hidden="1"/>
    </xf>
    <xf numFmtId="0" fontId="16" fillId="0" borderId="10" xfId="58" applyNumberFormat="1" applyFont="1" applyFill="1" applyBorder="1" applyAlignment="1" applyProtection="1">
      <alignment horizontal="center" vertical="center" wrapText="1"/>
      <protection hidden="1"/>
    </xf>
    <xf numFmtId="4" fontId="11" fillId="0" borderId="10" xfId="58" applyNumberFormat="1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left" wrapText="1" indent="3"/>
    </xf>
    <xf numFmtId="49" fontId="17" fillId="0" borderId="10" xfId="0" applyNumberFormat="1" applyFont="1" applyBorder="1" applyAlignment="1">
      <alignment horizontal="center" vertical="center"/>
    </xf>
    <xf numFmtId="4" fontId="17" fillId="0" borderId="10" xfId="58" applyNumberFormat="1" applyFont="1" applyBorder="1" applyAlignment="1">
      <alignment horizontal="right" vertical="center"/>
      <protection/>
    </xf>
    <xf numFmtId="49" fontId="17" fillId="0" borderId="10" xfId="0" applyNumberFormat="1" applyFont="1" applyBorder="1" applyAlignment="1">
      <alignment horizontal="left" vertical="center" wrapText="1" indent="3"/>
    </xf>
    <xf numFmtId="4" fontId="17" fillId="0" borderId="10" xfId="58" applyNumberFormat="1" applyFont="1" applyFill="1" applyBorder="1" applyAlignment="1" applyProtection="1">
      <alignment horizontal="right" vertical="center" wrapText="1"/>
      <protection hidden="1"/>
    </xf>
    <xf numFmtId="49" fontId="11" fillId="33" borderId="10" xfId="62" applyNumberFormat="1" applyFont="1" applyFill="1" applyBorder="1" applyAlignment="1">
      <alignment horizontal="left" vertical="center" wrapText="1" indent="1"/>
      <protection/>
    </xf>
    <xf numFmtId="49" fontId="11" fillId="33" borderId="10" xfId="62" applyNumberFormat="1" applyFont="1" applyFill="1" applyBorder="1" applyAlignment="1">
      <alignment horizontal="center" vertical="center" wrapText="1"/>
      <protection/>
    </xf>
    <xf numFmtId="4" fontId="11" fillId="33" borderId="10" xfId="58" applyNumberFormat="1" applyFont="1" applyFill="1" applyBorder="1" applyAlignment="1" applyProtection="1">
      <alignment horizontal="right" vertical="center" wrapText="1"/>
      <protection hidden="1"/>
    </xf>
    <xf numFmtId="207" fontId="11" fillId="0" borderId="10" xfId="0" applyNumberFormat="1" applyFont="1" applyBorder="1" applyAlignment="1">
      <alignment horizontal="left" vertical="center" indent="2"/>
    </xf>
    <xf numFmtId="49" fontId="16" fillId="34" borderId="10" xfId="62" applyNumberFormat="1" applyFont="1" applyFill="1" applyBorder="1" applyAlignment="1">
      <alignment horizontal="center" vertical="center" wrapText="1"/>
      <protection/>
    </xf>
    <xf numFmtId="4" fontId="11" fillId="0" borderId="10" xfId="58" applyNumberFormat="1" applyFont="1" applyFill="1" applyBorder="1" applyAlignment="1" applyProtection="1">
      <alignment horizontal="right" vertical="center" wrapText="1"/>
      <protection hidden="1"/>
    </xf>
    <xf numFmtId="49" fontId="17" fillId="0" borderId="10" xfId="62" applyNumberFormat="1" applyFont="1" applyFill="1" applyBorder="1" applyAlignment="1">
      <alignment horizontal="center" vertical="center" wrapText="1"/>
      <protection/>
    </xf>
    <xf numFmtId="0" fontId="11" fillId="33" borderId="10" xfId="61" applyFont="1" applyFill="1" applyBorder="1" applyAlignment="1">
      <alignment horizontal="left" vertical="center" indent="1"/>
      <protection/>
    </xf>
    <xf numFmtId="49" fontId="11" fillId="33" borderId="10" xfId="61" applyNumberFormat="1" applyFont="1" applyFill="1" applyBorder="1" applyAlignment="1">
      <alignment horizontal="center" vertical="center"/>
      <protection/>
    </xf>
    <xf numFmtId="0" fontId="11" fillId="0" borderId="10" xfId="61" applyFont="1" applyBorder="1" applyAlignment="1">
      <alignment horizontal="left" vertical="center" wrapText="1" indent="2"/>
      <protection/>
    </xf>
    <xf numFmtId="49" fontId="16" fillId="0" borderId="10" xfId="61" applyNumberFormat="1" applyFont="1" applyBorder="1" applyAlignment="1">
      <alignment horizontal="center" vertical="center"/>
      <protection/>
    </xf>
    <xf numFmtId="0" fontId="17" fillId="0" borderId="10" xfId="61" applyFont="1" applyBorder="1" applyAlignment="1">
      <alignment horizontal="left" vertical="center" wrapText="1" indent="3"/>
      <protection/>
    </xf>
    <xf numFmtId="49" fontId="17" fillId="0" borderId="10" xfId="61" applyNumberFormat="1" applyFont="1" applyBorder="1" applyAlignment="1">
      <alignment horizontal="center" vertical="center"/>
      <protection/>
    </xf>
    <xf numFmtId="0" fontId="11" fillId="35" borderId="10" xfId="60" applyFont="1" applyFill="1" applyBorder="1" applyAlignment="1">
      <alignment vertical="center" wrapText="1"/>
      <protection/>
    </xf>
    <xf numFmtId="49" fontId="11" fillId="35" borderId="10" xfId="56" applyNumberFormat="1" applyFont="1" applyFill="1" applyBorder="1" applyAlignment="1" applyProtection="1">
      <alignment horizontal="center" vertical="center" wrapText="1"/>
      <protection hidden="1"/>
    </xf>
    <xf numFmtId="4" fontId="11" fillId="35" borderId="10" xfId="58" applyNumberFormat="1" applyFont="1" applyFill="1" applyBorder="1" applyAlignment="1">
      <alignment horizontal="right" vertical="center"/>
      <protection/>
    </xf>
    <xf numFmtId="0" fontId="11" fillId="0" borderId="10" xfId="54" applyNumberFormat="1" applyFont="1" applyFill="1" applyBorder="1" applyAlignment="1" applyProtection="1">
      <alignment horizontal="left" vertical="center" wrapText="1" indent="2"/>
      <protection hidden="1"/>
    </xf>
    <xf numFmtId="0" fontId="17" fillId="0" borderId="10" xfId="0" applyNumberFormat="1" applyFont="1" applyBorder="1" applyAlignment="1">
      <alignment horizontal="left" vertical="center" wrapText="1" indent="3"/>
    </xf>
    <xf numFmtId="0" fontId="11" fillId="33" borderId="10" xfId="0" applyFont="1" applyFill="1" applyBorder="1" applyAlignment="1">
      <alignment horizontal="left" vertical="center" wrapText="1" indent="1"/>
    </xf>
    <xf numFmtId="49" fontId="11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11" fillId="34" borderId="10" xfId="0" applyFont="1" applyFill="1" applyBorder="1" applyAlignment="1">
      <alignment horizontal="left" indent="2"/>
    </xf>
    <xf numFmtId="49" fontId="16" fillId="34" borderId="10" xfId="0" applyNumberFormat="1" applyFont="1" applyFill="1" applyBorder="1" applyAlignment="1">
      <alignment horizontal="center" vertical="center"/>
    </xf>
    <xf numFmtId="0" fontId="11" fillId="33" borderId="10" xfId="61" applyFont="1" applyFill="1" applyBorder="1" applyAlignment="1">
      <alignment horizontal="left" vertical="center" wrapText="1" indent="1"/>
      <protection/>
    </xf>
    <xf numFmtId="4" fontId="13" fillId="32" borderId="10" xfId="58" applyNumberFormat="1" applyFont="1" applyFill="1" applyBorder="1" applyAlignment="1">
      <alignment horizontal="right" vertical="center"/>
      <protection/>
    </xf>
    <xf numFmtId="0" fontId="10" fillId="33" borderId="10" xfId="0" applyFont="1" applyFill="1" applyBorder="1" applyAlignment="1">
      <alignment vertical="center" wrapText="1"/>
    </xf>
    <xf numFmtId="0" fontId="11" fillId="33" borderId="10" xfId="55" applyNumberFormat="1" applyFont="1" applyFill="1" applyBorder="1" applyAlignment="1" applyProtection="1">
      <alignment horizontal="center" vertical="center" wrapText="1"/>
      <protection hidden="1"/>
    </xf>
    <xf numFmtId="4" fontId="11" fillId="33" borderId="10" xfId="54" applyNumberFormat="1" applyFont="1" applyFill="1" applyBorder="1" applyAlignment="1">
      <alignment horizontal="right" vertical="center"/>
      <protection/>
    </xf>
    <xf numFmtId="0" fontId="12" fillId="0" borderId="0" xfId="55" applyFont="1" applyAlignment="1">
      <alignment vertical="center"/>
      <protection/>
    </xf>
    <xf numFmtId="0" fontId="11" fillId="33" borderId="10" xfId="55" applyNumberFormat="1" applyFont="1" applyFill="1" applyBorder="1" applyAlignment="1" applyProtection="1">
      <alignment horizontal="left" vertical="center" wrapText="1" indent="1"/>
      <protection hidden="1"/>
    </xf>
    <xf numFmtId="4" fontId="11" fillId="33" borderId="10" xfId="55" applyNumberFormat="1" applyFont="1" applyFill="1" applyBorder="1" applyAlignment="1">
      <alignment horizontal="right" vertical="center"/>
      <protection/>
    </xf>
    <xf numFmtId="0" fontId="11" fillId="0" borderId="10" xfId="55" applyNumberFormat="1" applyFont="1" applyFill="1" applyBorder="1" applyAlignment="1" applyProtection="1">
      <alignment horizontal="left" vertical="center" wrapText="1" indent="2"/>
      <protection hidden="1"/>
    </xf>
    <xf numFmtId="1" fontId="16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11" fillId="0" borderId="10" xfId="55" applyNumberFormat="1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left" vertical="center" wrapText="1" indent="3"/>
    </xf>
    <xf numFmtId="4" fontId="17" fillId="0" borderId="10" xfId="55" applyNumberFormat="1" applyFont="1" applyBorder="1" applyAlignment="1">
      <alignment horizontal="right" vertical="center"/>
      <protection/>
    </xf>
    <xf numFmtId="49" fontId="11" fillId="33" borderId="1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vertical="center" wrapText="1"/>
    </xf>
    <xf numFmtId="49" fontId="17" fillId="35" borderId="10" xfId="0" applyNumberFormat="1" applyFont="1" applyFill="1" applyBorder="1" applyAlignment="1">
      <alignment horizontal="center" vertical="center"/>
    </xf>
    <xf numFmtId="4" fontId="17" fillId="35" borderId="10" xfId="55" applyNumberFormat="1" applyFont="1" applyFill="1" applyBorder="1" applyAlignment="1">
      <alignment horizontal="right" vertical="center"/>
      <protection/>
    </xf>
    <xf numFmtId="0" fontId="17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center" wrapText="1" indent="2"/>
    </xf>
    <xf numFmtId="49" fontId="16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 indent="2"/>
    </xf>
    <xf numFmtId="49" fontId="11" fillId="33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>
      <alignment horizontal="left" vertical="center" wrapText="1" indent="2"/>
    </xf>
    <xf numFmtId="4" fontId="11" fillId="0" borderId="10" xfId="55" applyNumberFormat="1" applyFont="1" applyFill="1" applyBorder="1" applyAlignment="1">
      <alignment horizontal="right" vertical="center"/>
      <protection/>
    </xf>
    <xf numFmtId="49" fontId="17" fillId="35" borderId="10" xfId="0" applyNumberFormat="1" applyFont="1" applyFill="1" applyBorder="1" applyAlignment="1">
      <alignment horizontal="left" vertical="center" wrapText="1" indent="1"/>
    </xf>
    <xf numFmtId="4" fontId="11" fillId="35" borderId="10" xfId="55" applyNumberFormat="1" applyFont="1" applyFill="1" applyBorder="1" applyAlignment="1">
      <alignment horizontal="right" vertical="center"/>
      <protection/>
    </xf>
    <xf numFmtId="49" fontId="17" fillId="0" borderId="10" xfId="0" applyNumberFormat="1" applyFont="1" applyBorder="1" applyAlignment="1">
      <alignment horizontal="left" vertical="center" wrapText="1" indent="2"/>
    </xf>
    <xf numFmtId="0" fontId="13" fillId="32" borderId="10" xfId="58" applyNumberFormat="1" applyFont="1" applyFill="1" applyBorder="1" applyAlignment="1" applyProtection="1">
      <alignment vertical="center"/>
      <protection hidden="1"/>
    </xf>
    <xf numFmtId="0" fontId="18" fillId="0" borderId="0" xfId="58" applyFont="1" applyAlignment="1">
      <alignment vertical="center"/>
      <protection/>
    </xf>
    <xf numFmtId="0" fontId="19" fillId="0" borderId="0" xfId="58" applyFont="1" applyFill="1" applyAlignment="1" applyProtection="1">
      <alignment vertical="center"/>
      <protection hidden="1"/>
    </xf>
    <xf numFmtId="0" fontId="15" fillId="0" borderId="0" xfId="57" applyFont="1" applyAlignment="1">
      <alignment vertical="center"/>
      <protection/>
    </xf>
    <xf numFmtId="0" fontId="17" fillId="0" borderId="10" xfId="0" applyFont="1" applyBorder="1" applyAlignment="1" applyProtection="1">
      <alignment horizontal="left" vertical="center" wrapText="1" indent="3"/>
      <protection locked="0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 indent="3"/>
    </xf>
    <xf numFmtId="0" fontId="22" fillId="0" borderId="10" xfId="0" applyFont="1" applyBorder="1" applyAlignment="1">
      <alignment horizontal="center" vertical="center"/>
    </xf>
    <xf numFmtId="0" fontId="5" fillId="0" borderId="0" xfId="58" applyFont="1" applyAlignment="1" applyProtection="1">
      <alignment horizontal="left" vertical="center" wrapText="1"/>
      <protection hidden="1"/>
    </xf>
    <xf numFmtId="0" fontId="11" fillId="0" borderId="10" xfId="60" applyFont="1" applyBorder="1" applyAlignment="1">
      <alignment horizontal="center" vertical="center" wrapText="1"/>
      <protection/>
    </xf>
    <xf numFmtId="2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4" xfId="54"/>
    <cellStyle name="Обычный_Tmp16" xfId="55"/>
    <cellStyle name="Обычный_Tmp18" xfId="56"/>
    <cellStyle name="Обычный_Tmp2" xfId="57"/>
    <cellStyle name="Обычный_Tmp3" xfId="58"/>
    <cellStyle name="Обычный_Tmp6" xfId="59"/>
    <cellStyle name="Обычный_Анализ на 01.04.06" xfId="60"/>
    <cellStyle name="Обычный_Новая Игирма" xfId="61"/>
    <cellStyle name="Обычный_ПРОГНОЗ ДОХОДОВ на 2007 год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97.8515625" style="1" customWidth="1"/>
    <col min="2" max="2" width="23.140625" style="1" customWidth="1"/>
    <col min="3" max="3" width="15.00390625" style="1" customWidth="1"/>
    <col min="4" max="16384" width="9.140625" style="1" customWidth="1"/>
  </cols>
  <sheetData>
    <row r="1" spans="2:3" ht="83.25" customHeight="1">
      <c r="B1" s="84" t="s">
        <v>106</v>
      </c>
      <c r="C1" s="84"/>
    </row>
    <row r="2" spans="1:3" ht="15.75" customHeight="1">
      <c r="A2" s="2"/>
      <c r="B2" s="2"/>
      <c r="C2" s="3"/>
    </row>
    <row r="3" spans="1:19" ht="62.25" customHeight="1">
      <c r="A3" s="88" t="s">
        <v>0</v>
      </c>
      <c r="B3" s="88"/>
      <c r="C3" s="8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4.25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3" ht="18.75" customHeight="1">
      <c r="A5" s="6"/>
      <c r="B5" s="6"/>
      <c r="C5" s="7" t="s">
        <v>1</v>
      </c>
    </row>
    <row r="6" spans="1:3" s="8" customFormat="1" ht="15.75" customHeight="1">
      <c r="A6" s="86" t="s">
        <v>2</v>
      </c>
      <c r="B6" s="87" t="s">
        <v>3</v>
      </c>
      <c r="C6" s="85" t="s">
        <v>4</v>
      </c>
    </row>
    <row r="7" spans="1:3" s="8" customFormat="1" ht="19.5" customHeight="1">
      <c r="A7" s="86"/>
      <c r="B7" s="87"/>
      <c r="C7" s="85"/>
    </row>
    <row r="8" spans="1:4" s="13" customFormat="1" ht="22.5" customHeight="1">
      <c r="A8" s="9" t="s">
        <v>5</v>
      </c>
      <c r="B8" s="10" t="s">
        <v>6</v>
      </c>
      <c r="C8" s="11">
        <f>C9+C19+C29+C25+C35+C13+C32</f>
        <v>3461</v>
      </c>
      <c r="D8" s="12"/>
    </row>
    <row r="9" spans="1:3" s="17" customFormat="1" ht="15.75" customHeight="1">
      <c r="A9" s="14" t="s">
        <v>7</v>
      </c>
      <c r="B9" s="15" t="s">
        <v>8</v>
      </c>
      <c r="C9" s="16">
        <f>C10</f>
        <v>1679</v>
      </c>
    </row>
    <row r="10" spans="1:3" s="8" customFormat="1" ht="13.5" customHeight="1">
      <c r="A10" s="18" t="s">
        <v>9</v>
      </c>
      <c r="B10" s="19" t="s">
        <v>10</v>
      </c>
      <c r="C10" s="20">
        <f>SUM(C11:C12)</f>
        <v>1679</v>
      </c>
    </row>
    <row r="11" spans="1:3" s="8" customFormat="1" ht="51">
      <c r="A11" s="21" t="s">
        <v>11</v>
      </c>
      <c r="B11" s="22" t="s">
        <v>12</v>
      </c>
      <c r="C11" s="23">
        <v>1652</v>
      </c>
    </row>
    <row r="12" spans="1:3" ht="25.5">
      <c r="A12" s="24" t="s">
        <v>13</v>
      </c>
      <c r="B12" s="22" t="s">
        <v>14</v>
      </c>
      <c r="C12" s="25">
        <v>27</v>
      </c>
    </row>
    <row r="13" spans="1:3" ht="18" customHeight="1">
      <c r="A13" s="26" t="s">
        <v>15</v>
      </c>
      <c r="B13" s="27" t="s">
        <v>16</v>
      </c>
      <c r="C13" s="28">
        <f>C14</f>
        <v>1362</v>
      </c>
    </row>
    <row r="14" spans="1:3" ht="24">
      <c r="A14" s="29" t="s">
        <v>17</v>
      </c>
      <c r="B14" s="30" t="s">
        <v>18</v>
      </c>
      <c r="C14" s="31">
        <f>C15+C16+C17+C18</f>
        <v>1362</v>
      </c>
    </row>
    <row r="15" spans="1:3" ht="38.25">
      <c r="A15" s="21" t="s">
        <v>19</v>
      </c>
      <c r="B15" s="32" t="s">
        <v>20</v>
      </c>
      <c r="C15" s="25">
        <v>524</v>
      </c>
    </row>
    <row r="16" spans="1:3" ht="51">
      <c r="A16" s="21" t="s">
        <v>21</v>
      </c>
      <c r="B16" s="32" t="s">
        <v>22</v>
      </c>
      <c r="C16" s="25">
        <v>11</v>
      </c>
    </row>
    <row r="17" spans="1:3" ht="38.25">
      <c r="A17" s="21" t="s">
        <v>23</v>
      </c>
      <c r="B17" s="32" t="s">
        <v>24</v>
      </c>
      <c r="C17" s="25">
        <v>777</v>
      </c>
    </row>
    <row r="18" spans="1:3" ht="38.25">
      <c r="A18" s="21" t="s">
        <v>25</v>
      </c>
      <c r="B18" s="32" t="s">
        <v>26</v>
      </c>
      <c r="C18" s="25">
        <v>50</v>
      </c>
    </row>
    <row r="19" spans="1:3" s="17" customFormat="1" ht="25.5">
      <c r="A19" s="14" t="s">
        <v>27</v>
      </c>
      <c r="B19" s="15" t="s">
        <v>28</v>
      </c>
      <c r="C19" s="16">
        <f>C20+C22</f>
        <v>350</v>
      </c>
    </row>
    <row r="20" spans="1:3" s="8" customFormat="1" ht="12.75" customHeight="1">
      <c r="A20" s="18" t="s">
        <v>29</v>
      </c>
      <c r="B20" s="19" t="s">
        <v>30</v>
      </c>
      <c r="C20" s="20">
        <f>C21</f>
        <v>140</v>
      </c>
    </row>
    <row r="21" spans="1:3" s="8" customFormat="1" ht="28.5" customHeight="1">
      <c r="A21" s="79" t="s">
        <v>86</v>
      </c>
      <c r="B21" s="81" t="s">
        <v>87</v>
      </c>
      <c r="C21" s="23">
        <v>140</v>
      </c>
    </row>
    <row r="22" spans="1:3" s="8" customFormat="1" ht="13.5" customHeight="1">
      <c r="A22" s="18" t="s">
        <v>31</v>
      </c>
      <c r="B22" s="19" t="s">
        <v>32</v>
      </c>
      <c r="C22" s="20">
        <f>C23+C24</f>
        <v>210</v>
      </c>
    </row>
    <row r="23" spans="1:3" s="8" customFormat="1" ht="25.5">
      <c r="A23" s="79" t="s">
        <v>89</v>
      </c>
      <c r="B23" s="81" t="s">
        <v>88</v>
      </c>
      <c r="C23" s="23">
        <v>195</v>
      </c>
    </row>
    <row r="24" spans="1:3" s="8" customFormat="1" ht="25.5">
      <c r="A24" s="79" t="s">
        <v>105</v>
      </c>
      <c r="B24" s="81" t="s">
        <v>90</v>
      </c>
      <c r="C24" s="23">
        <v>15</v>
      </c>
    </row>
    <row r="25" spans="1:3" s="8" customFormat="1" ht="15.75" customHeight="1">
      <c r="A25" s="33" t="s">
        <v>33</v>
      </c>
      <c r="B25" s="34" t="s">
        <v>34</v>
      </c>
      <c r="C25" s="28">
        <f>C26</f>
        <v>25</v>
      </c>
    </row>
    <row r="26" spans="1:3" s="8" customFormat="1" ht="25.5">
      <c r="A26" s="35" t="s">
        <v>35</v>
      </c>
      <c r="B26" s="36" t="s">
        <v>36</v>
      </c>
      <c r="C26" s="31">
        <f>C27</f>
        <v>25</v>
      </c>
    </row>
    <row r="27" spans="1:3" s="8" customFormat="1" ht="38.25">
      <c r="A27" s="37" t="s">
        <v>37</v>
      </c>
      <c r="B27" s="38" t="s">
        <v>38</v>
      </c>
      <c r="C27" s="23">
        <v>25</v>
      </c>
    </row>
    <row r="28" spans="1:3" s="8" customFormat="1" ht="27.75" customHeight="1" hidden="1">
      <c r="A28" s="39" t="s">
        <v>39</v>
      </c>
      <c r="B28" s="40" t="s">
        <v>40</v>
      </c>
      <c r="C28" s="41"/>
    </row>
    <row r="29" spans="1:3" s="17" customFormat="1" ht="25.5">
      <c r="A29" s="14" t="s">
        <v>41</v>
      </c>
      <c r="B29" s="15" t="s">
        <v>42</v>
      </c>
      <c r="C29" s="16">
        <f>C30</f>
        <v>39</v>
      </c>
    </row>
    <row r="30" spans="1:3" s="8" customFormat="1" ht="51">
      <c r="A30" s="42" t="s">
        <v>43</v>
      </c>
      <c r="B30" s="19" t="s">
        <v>44</v>
      </c>
      <c r="C30" s="20">
        <f>C31</f>
        <v>39</v>
      </c>
    </row>
    <row r="31" spans="1:3" s="8" customFormat="1" ht="51">
      <c r="A31" s="79" t="s">
        <v>91</v>
      </c>
      <c r="B31" s="81" t="s">
        <v>92</v>
      </c>
      <c r="C31" s="23">
        <v>39</v>
      </c>
    </row>
    <row r="32" spans="1:3" s="8" customFormat="1" ht="13.5">
      <c r="A32" s="44" t="s">
        <v>45</v>
      </c>
      <c r="B32" s="45" t="s">
        <v>46</v>
      </c>
      <c r="C32" s="16">
        <f>C33</f>
        <v>5</v>
      </c>
    </row>
    <row r="33" spans="1:3" s="8" customFormat="1" ht="13.5">
      <c r="A33" s="46" t="s">
        <v>47</v>
      </c>
      <c r="B33" s="47" t="s">
        <v>48</v>
      </c>
      <c r="C33" s="20">
        <f>C34</f>
        <v>5</v>
      </c>
    </row>
    <row r="34" spans="1:3" s="8" customFormat="1" ht="13.5">
      <c r="A34" s="79" t="s">
        <v>94</v>
      </c>
      <c r="B34" s="80" t="s">
        <v>93</v>
      </c>
      <c r="C34" s="23">
        <v>5</v>
      </c>
    </row>
    <row r="35" spans="1:3" s="8" customFormat="1" ht="13.5">
      <c r="A35" s="48" t="s">
        <v>49</v>
      </c>
      <c r="B35" s="34" t="s">
        <v>50</v>
      </c>
      <c r="C35" s="16">
        <f>C36</f>
        <v>1</v>
      </c>
    </row>
    <row r="36" spans="1:3" s="8" customFormat="1" ht="25.5">
      <c r="A36" s="35" t="s">
        <v>51</v>
      </c>
      <c r="B36" s="36" t="s">
        <v>52</v>
      </c>
      <c r="C36" s="20">
        <f>C37</f>
        <v>1</v>
      </c>
    </row>
    <row r="37" spans="1:3" s="8" customFormat="1" ht="25.5">
      <c r="A37" s="79" t="s">
        <v>95</v>
      </c>
      <c r="B37" s="81" t="s">
        <v>96</v>
      </c>
      <c r="C37" s="23">
        <v>1</v>
      </c>
    </row>
    <row r="38" spans="1:3" s="13" customFormat="1" ht="24" customHeight="1">
      <c r="A38" s="9" t="s">
        <v>53</v>
      </c>
      <c r="B38" s="10" t="s">
        <v>54</v>
      </c>
      <c r="C38" s="49">
        <f>SUM(C39)</f>
        <v>11313.4</v>
      </c>
    </row>
    <row r="39" spans="1:3" s="53" customFormat="1" ht="28.5">
      <c r="A39" s="50" t="s">
        <v>55</v>
      </c>
      <c r="B39" s="51" t="s">
        <v>56</v>
      </c>
      <c r="C39" s="52">
        <f>C41+C45+C53</f>
        <v>11313.4</v>
      </c>
    </row>
    <row r="40" spans="1:3" s="53" customFormat="1" ht="13.5">
      <c r="A40" s="54" t="s">
        <v>57</v>
      </c>
      <c r="B40" s="51" t="s">
        <v>58</v>
      </c>
      <c r="C40" s="55">
        <f>SUM(C41)</f>
        <v>6861.4</v>
      </c>
    </row>
    <row r="41" spans="1:3" s="53" customFormat="1" ht="13.5">
      <c r="A41" s="56" t="s">
        <v>59</v>
      </c>
      <c r="B41" s="57" t="s">
        <v>60</v>
      </c>
      <c r="C41" s="58">
        <f>C42</f>
        <v>6861.4</v>
      </c>
    </row>
    <row r="42" spans="1:3" s="53" customFormat="1" ht="16.5" customHeight="1">
      <c r="A42" s="82" t="s">
        <v>97</v>
      </c>
      <c r="B42" s="83" t="s">
        <v>98</v>
      </c>
      <c r="C42" s="60">
        <v>6861.4</v>
      </c>
    </row>
    <row r="43" spans="1:3" s="53" customFormat="1" ht="16.5" customHeight="1" hidden="1">
      <c r="A43" s="59"/>
      <c r="B43" s="22"/>
      <c r="C43" s="60"/>
    </row>
    <row r="44" spans="1:3" s="53" customFormat="1" ht="16.5" customHeight="1" hidden="1">
      <c r="A44" s="59"/>
      <c r="B44" s="22"/>
      <c r="C44" s="60"/>
    </row>
    <row r="45" spans="1:3" s="53" customFormat="1" ht="15.75" customHeight="1">
      <c r="A45" s="44" t="s">
        <v>61</v>
      </c>
      <c r="B45" s="61" t="s">
        <v>62</v>
      </c>
      <c r="C45" s="55">
        <f>SUM(C47,C51,C49)</f>
        <v>4133.5</v>
      </c>
    </row>
    <row r="46" spans="1:3" s="53" customFormat="1" ht="13.5" customHeight="1" hidden="1">
      <c r="A46" s="62"/>
      <c r="B46" s="63"/>
      <c r="C46" s="64"/>
    </row>
    <row r="47" spans="1:3" s="53" customFormat="1" ht="25.5" customHeight="1" hidden="1">
      <c r="A47" s="65" t="s">
        <v>63</v>
      </c>
      <c r="B47" s="22" t="s">
        <v>64</v>
      </c>
      <c r="C47" s="60">
        <f>SUM(C48)</f>
        <v>0</v>
      </c>
    </row>
    <row r="48" spans="1:3" s="53" customFormat="1" ht="25.5" customHeight="1" hidden="1">
      <c r="A48" s="65" t="s">
        <v>65</v>
      </c>
      <c r="B48" s="22" t="s">
        <v>66</v>
      </c>
      <c r="C48" s="60"/>
    </row>
    <row r="49" spans="1:3" s="53" customFormat="1" ht="25.5" hidden="1">
      <c r="A49" s="66" t="s">
        <v>67</v>
      </c>
      <c r="B49" s="67" t="s">
        <v>64</v>
      </c>
      <c r="C49" s="58">
        <f>C50</f>
        <v>0</v>
      </c>
    </row>
    <row r="50" spans="1:3" s="53" customFormat="1" ht="25.5" hidden="1">
      <c r="A50" s="24" t="s">
        <v>68</v>
      </c>
      <c r="B50" s="22" t="s">
        <v>66</v>
      </c>
      <c r="C50" s="60">
        <v>0</v>
      </c>
    </row>
    <row r="51" spans="1:3" s="53" customFormat="1" ht="15" customHeight="1">
      <c r="A51" s="68" t="s">
        <v>69</v>
      </c>
      <c r="B51" s="67" t="s">
        <v>70</v>
      </c>
      <c r="C51" s="58">
        <f>SUM(C52)</f>
        <v>4133.5</v>
      </c>
    </row>
    <row r="52" spans="1:3" s="53" customFormat="1" ht="15" customHeight="1">
      <c r="A52" s="82" t="s">
        <v>99</v>
      </c>
      <c r="B52" s="83" t="s">
        <v>100</v>
      </c>
      <c r="C52" s="60">
        <v>4133.5</v>
      </c>
    </row>
    <row r="53" spans="1:3" s="53" customFormat="1" ht="13.5">
      <c r="A53" s="44" t="s">
        <v>71</v>
      </c>
      <c r="B53" s="69" t="s">
        <v>72</v>
      </c>
      <c r="C53" s="55">
        <f>SUM(C54)+C56</f>
        <v>318.5</v>
      </c>
    </row>
    <row r="54" spans="1:3" s="53" customFormat="1" ht="25.5">
      <c r="A54" s="70" t="s">
        <v>73</v>
      </c>
      <c r="B54" s="67" t="s">
        <v>74</v>
      </c>
      <c r="C54" s="71">
        <f>SUM(C55)</f>
        <v>275.4</v>
      </c>
    </row>
    <row r="55" spans="1:3" s="53" customFormat="1" ht="24">
      <c r="A55" s="82" t="s">
        <v>101</v>
      </c>
      <c r="B55" s="83" t="s">
        <v>102</v>
      </c>
      <c r="C55" s="60">
        <v>275.4</v>
      </c>
    </row>
    <row r="56" spans="1:3" s="53" customFormat="1" ht="13.5">
      <c r="A56" s="66" t="s">
        <v>75</v>
      </c>
      <c r="B56" s="67" t="s">
        <v>76</v>
      </c>
      <c r="C56" s="58">
        <f>C57+C61</f>
        <v>43.1</v>
      </c>
    </row>
    <row r="57" spans="1:3" s="53" customFormat="1" ht="17.25" customHeight="1">
      <c r="A57" s="82" t="s">
        <v>103</v>
      </c>
      <c r="B57" s="83" t="s">
        <v>104</v>
      </c>
      <c r="C57" s="60">
        <v>43.1</v>
      </c>
    </row>
    <row r="58" spans="1:3" s="53" customFormat="1" ht="13.5" hidden="1">
      <c r="A58" s="72" t="s">
        <v>78</v>
      </c>
      <c r="B58" s="63" t="s">
        <v>79</v>
      </c>
      <c r="C58" s="73">
        <f>C59</f>
        <v>0</v>
      </c>
    </row>
    <row r="59" spans="1:3" s="53" customFormat="1" ht="13.5" hidden="1">
      <c r="A59" s="74" t="s">
        <v>80</v>
      </c>
      <c r="B59" s="22" t="s">
        <v>81</v>
      </c>
      <c r="C59" s="60">
        <f>C60</f>
        <v>0</v>
      </c>
    </row>
    <row r="60" spans="1:3" s="53" customFormat="1" ht="13.5" hidden="1">
      <c r="A60" s="24" t="s">
        <v>82</v>
      </c>
      <c r="B60" s="22" t="s">
        <v>83</v>
      </c>
      <c r="C60" s="60"/>
    </row>
    <row r="61" spans="1:3" s="53" customFormat="1" ht="48" customHeight="1" hidden="1">
      <c r="A61" s="43" t="s">
        <v>85</v>
      </c>
      <c r="B61" s="22" t="s">
        <v>77</v>
      </c>
      <c r="C61" s="60"/>
    </row>
    <row r="62" spans="1:3" s="76" customFormat="1" ht="19.5" customHeight="1">
      <c r="A62" s="75" t="s">
        <v>84</v>
      </c>
      <c r="B62" s="75"/>
      <c r="C62" s="49">
        <f>C38+C8</f>
        <v>14774.4</v>
      </c>
    </row>
    <row r="63" spans="1:3" ht="11.25" customHeight="1">
      <c r="A63" s="6"/>
      <c r="B63" s="6"/>
      <c r="C63" s="6"/>
    </row>
    <row r="64" ht="11.25" customHeight="1">
      <c r="C64" s="77"/>
    </row>
    <row r="65" spans="1:2" ht="14.25">
      <c r="A65" s="78"/>
      <c r="B65" s="78"/>
    </row>
  </sheetData>
  <sheetProtection/>
  <mergeCells count="5">
    <mergeCell ref="B1:C1"/>
    <mergeCell ref="C6:C7"/>
    <mergeCell ref="A6:A7"/>
    <mergeCell ref="B6:B7"/>
    <mergeCell ref="A3:C3"/>
  </mergeCells>
  <printOptions/>
  <pageMargins left="0.984251968503937" right="0" top="0.3937007874015748" bottom="0" header="0.31496062992125984" footer="0"/>
  <pageSetup fitToHeight="1" fitToWidth="1" horizontalDpi="600" verticalDpi="6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2015-01-29T06:09:46Z</cp:lastPrinted>
  <dcterms:created xsi:type="dcterms:W3CDTF">1996-10-08T23:32:33Z</dcterms:created>
  <dcterms:modified xsi:type="dcterms:W3CDTF">2015-01-29T06:10:41Z</dcterms:modified>
  <cp:category/>
  <cp:version/>
  <cp:contentType/>
  <cp:contentStatus/>
</cp:coreProperties>
</file>